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附件3 科技创新优秀指导教师信息汇总表" sheetId="5" r:id="rId1"/>
    <sheet name="表1.校区竞赛认定目录（2025年）" sheetId="7" r:id="rId2"/>
    <sheet name="表2.获奖金额及对应奖项" sheetId="4" r:id="rId3"/>
  </sheets>
  <externalReferences>
    <externalReference r:id="rId7"/>
    <externalReference r:id="rId8"/>
  </externalReferences>
  <definedNames>
    <definedName name="_xlnm._FilterDatabase" localSheetId="0" hidden="1">'附件3 科技创新优秀指导教师信息汇总表'!$A$2:$T$59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<sst xmlns="http://schemas.openxmlformats.org/spreadsheetml/2006/main" count="925" uniqueCount="259">
  <si>
    <t>校区2024-2025学年科技创新优秀指导教师申报信息汇总表（教师填）</t>
  </si>
  <si>
    <t>序号</t>
  </si>
  <si>
    <t>姓名</t>
  </si>
  <si>
    <t>工号</t>
  </si>
  <si>
    <t>部门/学院</t>
  </si>
  <si>
    <t>指导赛事名称
(请按照表1填写）</t>
  </si>
  <si>
    <t>获奖时间</t>
  </si>
  <si>
    <t>竞赛类别
（一类/二类/其他）</t>
  </si>
  <si>
    <t>获奖级别</t>
  </si>
  <si>
    <t>获奖等级</t>
  </si>
  <si>
    <t>该级别奖项是否设置特等奖</t>
  </si>
  <si>
    <t>特等标签</t>
  </si>
  <si>
    <t>获奖总额（元）</t>
  </si>
  <si>
    <t>指导形式</t>
  </si>
  <si>
    <t>奖金分配比例
（填xx%，如20%）</t>
  </si>
  <si>
    <t>个人奖金金额（元）</t>
  </si>
  <si>
    <t>赛事计数</t>
  </si>
  <si>
    <t>赛事计数奖金比例</t>
  </si>
  <si>
    <t>最终发放奖金金额（元）</t>
  </si>
  <si>
    <t>是否仅证书</t>
  </si>
  <si>
    <t>陈可悦</t>
  </si>
  <si>
    <t>工商管理学院/马克思主义学院</t>
  </si>
  <si>
    <t>正大杯第十五届全国市场调查与分析大赛在华留学生组总决赛</t>
  </si>
  <si>
    <t>一类</t>
  </si>
  <si>
    <t>国家级</t>
  </si>
  <si>
    <t>二等奖</t>
  </si>
  <si>
    <t>否</t>
  </si>
  <si>
    <t>不含特</t>
  </si>
  <si>
    <t>团队</t>
  </si>
  <si>
    <t>第一项</t>
  </si>
  <si>
    <t>第十五届全国大学生电子商务“创新、创意及创业”挑战赛</t>
  </si>
  <si>
    <t>省部级</t>
  </si>
  <si>
    <t>是</t>
  </si>
  <si>
    <t>含特</t>
  </si>
  <si>
    <t>第二项</t>
  </si>
  <si>
    <t>陈昱彤</t>
  </si>
  <si>
    <t>2019592006</t>
  </si>
  <si>
    <t>全国高校商业精英挑战赛-①品牌策划竞赛、②会展专业创新创业实践竞赛、③国际贸易竞赛、④创新创业竞赛⑤会计与商业管理素例竞赛</t>
  </si>
  <si>
    <t>一等奖</t>
  </si>
  <si>
    <t>全国大学生能源经济学术创意大赛</t>
  </si>
  <si>
    <t>三等奖</t>
  </si>
  <si>
    <t>戴庆辉</t>
  </si>
  <si>
    <t>2020582004</t>
  </si>
  <si>
    <t xml:space="preserve">2025年7月18日
</t>
  </si>
  <si>
    <t>二类</t>
  </si>
  <si>
    <t>个人</t>
  </si>
  <si>
    <t>全国大学生数字媒体科技作品及创意竞赛</t>
  </si>
  <si>
    <t xml:space="preserve">2024年11月23日
</t>
  </si>
  <si>
    <t>丁炜浩</t>
  </si>
  <si>
    <t>全国大学生语言文字能力大赛</t>
  </si>
  <si>
    <t>杜永善</t>
  </si>
  <si>
    <t>2019592011</t>
  </si>
  <si>
    <t>全国大学生市场调查与分析大赛</t>
  </si>
  <si>
    <t>范潇</t>
  </si>
  <si>
    <t>2018591012</t>
  </si>
  <si>
    <t>全国企业竞争模拟大赛</t>
  </si>
  <si>
    <t>乔心培</t>
  </si>
  <si>
    <t>全国大学生计算机应用能力与数字素养大赛</t>
  </si>
  <si>
    <t>冯晓琦</t>
  </si>
  <si>
    <t>龚珏</t>
  </si>
  <si>
    <t>2112</t>
  </si>
  <si>
    <t>中国国际大学生创新大赛</t>
  </si>
  <si>
    <t>2113</t>
  </si>
  <si>
    <t>皓星</t>
  </si>
  <si>
    <t>2024563306</t>
  </si>
  <si>
    <t>刘颖</t>
  </si>
  <si>
    <t>中国大学生计算机设计大赛</t>
  </si>
  <si>
    <t>曲洋莹</t>
  </si>
  <si>
    <t>iCAN大学生创新创业大赛</t>
  </si>
  <si>
    <t>王均涛</t>
  </si>
  <si>
    <t>2017591001</t>
  </si>
  <si>
    <t>合作发展部</t>
  </si>
  <si>
    <t>王永康</t>
  </si>
  <si>
    <t>2021591001</t>
  </si>
  <si>
    <t>魏颖</t>
  </si>
  <si>
    <t>2024591204</t>
  </si>
  <si>
    <t>翁华</t>
  </si>
  <si>
    <t>2023592103</t>
  </si>
  <si>
    <t>国际先进机器人及仿真技术大赛</t>
  </si>
  <si>
    <t>徐双敏</t>
  </si>
  <si>
    <t>睿抗机器人开发者大赛(RAICOM)</t>
  </si>
  <si>
    <t>闫文波</t>
  </si>
  <si>
    <t>2024592135</t>
  </si>
  <si>
    <t>是（未发证书，附公示文件）</t>
  </si>
  <si>
    <t>杨晨晨</t>
  </si>
  <si>
    <t>2019592032</t>
  </si>
  <si>
    <t>其他比赛未在排行榜中</t>
  </si>
  <si>
    <t>其他</t>
  </si>
  <si>
    <t>赵梦</t>
  </si>
  <si>
    <t>2024592204</t>
  </si>
  <si>
    <t>朱文鹏</t>
  </si>
  <si>
    <t>2023563305</t>
  </si>
  <si>
    <t>朱怡婷</t>
  </si>
  <si>
    <t>2024017558</t>
  </si>
  <si>
    <t>鞠小玉</t>
  </si>
  <si>
    <t xml:space="preserve">2025年6月
</t>
  </si>
  <si>
    <t>方凤玲</t>
  </si>
  <si>
    <t xml:space="preserve">2024年12月1日
</t>
  </si>
  <si>
    <t>苏忠林</t>
  </si>
  <si>
    <t>“挑战杯”全国大学生课外学术科技作品竞赛</t>
  </si>
  <si>
    <t xml:space="preserve">2025年7月9日
</t>
  </si>
  <si>
    <t>蓝桥杯全国软件和信息技术专业人才大赛（2025）</t>
  </si>
  <si>
    <t>张奇</t>
  </si>
  <si>
    <t>2013880014</t>
  </si>
  <si>
    <t>特等奖</t>
  </si>
  <si>
    <t>王丁丁</t>
  </si>
  <si>
    <t>2024211436</t>
  </si>
  <si>
    <t>焦婕</t>
  </si>
  <si>
    <t>2023310906</t>
  </si>
  <si>
    <t>高志辉</t>
  </si>
  <si>
    <t>2022310913</t>
  </si>
  <si>
    <t>蒋建立</t>
  </si>
  <si>
    <t>团体</t>
  </si>
  <si>
    <t>付先峰</t>
  </si>
  <si>
    <t>侯庆磊</t>
  </si>
  <si>
    <t>马郑玮</t>
  </si>
  <si>
    <t>“挑战杯”中国大学生创业计划大赛</t>
  </si>
  <si>
    <t>吕珺</t>
  </si>
  <si>
    <t>杨小雪</t>
  </si>
  <si>
    <t>中国石油大学（北京）克拉玛依校区创新创业竞赛认定目录（2025年）</t>
  </si>
  <si>
    <t>竞赛名称</t>
  </si>
  <si>
    <t>竞赛级别</t>
  </si>
  <si>
    <t>ACM-ICPC国际大学生程序设计竞赛</t>
  </si>
  <si>
    <t>全国大学生数学建模竞赛</t>
  </si>
  <si>
    <t>全国大学生电子设计竞赛</t>
  </si>
  <si>
    <t>全国大学生机械创新设计大赛</t>
  </si>
  <si>
    <t>全国大学生结构设计竞赛</t>
  </si>
  <si>
    <t>全国大学生智能汽车竞赛</t>
  </si>
  <si>
    <t>全国大学生电子商务“创新、创意及创业”挑战赛</t>
  </si>
  <si>
    <t>中国大学生工程实践与创新能力大赛</t>
  </si>
  <si>
    <t>“外研社·国才杯”理解当代中国全国大学生外语能力大赛-英语组、多语种组、国际中文组</t>
  </si>
  <si>
    <t>全国大学生创新创业训练计划年会展示</t>
  </si>
  <si>
    <t>全国大学生化工设计竞赛</t>
  </si>
  <si>
    <t>全国大学生机器人大赛-①RoboMaster、②RoboCon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</si>
  <si>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</si>
  <si>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</si>
  <si>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</si>
  <si>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</si>
  <si>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中国高校计算机大赛-①大数据挑战赛、②团体程序设计天梯赛、③移动应用创新赛、④网络技术挑战赛、⑤人工智能创意赛</t>
  </si>
  <si>
    <t>蓝桥杯全国软件和信息技术专业人才大赛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</si>
  <si>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</si>
  <si>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</si>
  <si>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</si>
  <si>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</si>
  <si>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</si>
  <si>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</si>
  <si>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</si>
  <si>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中国大学生机械工程创新创意大赛-①过程装备实践与创新赛、②铸造工艺设计赛、③材料热处理创新创业赛、④起重机创意赛、⑤智能制造大赛</t>
  </si>
  <si>
    <t>中国机器人大赛暨RoboCup机器人世界杯中国赛</t>
  </si>
  <si>
    <t>“中国软件杯”大学生软件设计大赛</t>
  </si>
  <si>
    <t>中美青年创客大赛</t>
  </si>
  <si>
    <t>“大唐杯”全国大学生新一代信息通信技术大赛</t>
  </si>
  <si>
    <t>华为ICT大赛</t>
  </si>
  <si>
    <t>全国大学生嵌入式芯片与系统设计竞赛</t>
  </si>
  <si>
    <t>全国大学生生命科学竞赛（CULSC）</t>
  </si>
  <si>
    <t>全国大学生物理实验竞赛</t>
  </si>
  <si>
    <t>全国高校BIM毕业设计创新大赛</t>
  </si>
  <si>
    <t>“学创杯”全国大学生创业综合模拟大赛</t>
  </si>
  <si>
    <t>中国高校智能机器人创意大赛</t>
  </si>
  <si>
    <t>中国机器人及人工智能大赛</t>
  </si>
  <si>
    <t>全国大学生节能减排社会实践与科技竞赛</t>
  </si>
  <si>
    <t>“21世纪杯”全国英语演讲比赛</t>
  </si>
  <si>
    <t>“工行杯”全国大学生金融科技创新大赛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</si>
  <si>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</si>
  <si>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</si>
  <si>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</si>
  <si>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</si>
  <si>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</si>
  <si>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</si>
  <si>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</si>
  <si>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</si>
  <si>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全国大学生物联网设计竞赛</t>
  </si>
  <si>
    <t>全国大学生信息安全与对抗技术竞赛</t>
  </si>
  <si>
    <t>全国大学生测绘学科创新创业智能大赛</t>
  </si>
  <si>
    <t>全国大学生统计建模大赛</t>
  </si>
  <si>
    <t>全国本科院校税收风险管控案例大赛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</si>
  <si>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</si>
  <si>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</si>
  <si>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</si>
  <si>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</si>
  <si>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</si>
  <si>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</si>
  <si>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</si>
  <si>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</si>
  <si>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</si>
  <si>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</si>
  <si>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中国大学生方程式系列赛事</t>
  </si>
  <si>
    <t>大学生财务决策竞赛</t>
  </si>
  <si>
    <t>“中译国青杯”国际组织文件翻译大赛</t>
  </si>
  <si>
    <t>中国大学生人力资源创新实践大赛(HRU大赛)</t>
  </si>
  <si>
    <t>中国石油工程设计大赛</t>
  </si>
  <si>
    <t>中国国际飞行器设计挑战赛</t>
  </si>
  <si>
    <t>“中装杯”全国大学生环境设计大赛</t>
  </si>
  <si>
    <t>“外教社·词达人杯”全国大学生英语词汇能力大赛</t>
  </si>
  <si>
    <t>全国大学生人力资源管理综合能力竞赛</t>
  </si>
  <si>
    <t>全国大学生软件创新大赛</t>
  </si>
  <si>
    <t>全国大学生软件测试大赛</t>
  </si>
  <si>
    <t>全国大学生结构设计信息技术大赛</t>
  </si>
  <si>
    <t>全国大学生商务谈判大赛</t>
  </si>
  <si>
    <t>全国大学生数学竞赛</t>
  </si>
  <si>
    <t>全国供应链大赛</t>
  </si>
  <si>
    <t>全国高校企业价值创造实战竞赛</t>
  </si>
  <si>
    <t>全国高校经济决策虚仿实验大赛</t>
  </si>
  <si>
    <t>全国高校模拟飞行锦标赛</t>
  </si>
  <si>
    <t>“求是杯”国际诗歌创作与翻译大赛</t>
  </si>
  <si>
    <t>时报金犊奖</t>
  </si>
  <si>
    <t>金蝶云管理创新杯</t>
  </si>
  <si>
    <t>“品茗杯”全国高校智能建造创新应用大赛</t>
  </si>
  <si>
    <t>新华三杯全国大学生数字技术大赛</t>
  </si>
  <si>
    <t>“福思特杯”全国大学生审计精英挑战赛</t>
  </si>
  <si>
    <t>全国大学生职业规划大赛</t>
  </si>
  <si>
    <t>东方杯全国大学生勘探地球物理大赛</t>
  </si>
  <si>
    <t>中国研究生智慧城市技术与创意设计大赛</t>
  </si>
  <si>
    <t>中国研究生未来飞行器创新大赛</t>
  </si>
  <si>
    <t>中国研究生创“芯”大赛</t>
  </si>
  <si>
    <t>中国研究生创“芯”大赛——EDA精英挑战赛</t>
  </si>
  <si>
    <t>中国研究生人工智能创新大赛</t>
  </si>
  <si>
    <t>中国研究生机器人创新设计大赛</t>
  </si>
  <si>
    <t>中国研究生能源装备创新设计大赛</t>
  </si>
  <si>
    <t>中国研究生公共管理案例大赛</t>
  </si>
  <si>
    <t>中国研究生乡村振兴科技强农+创新大赛</t>
  </si>
  <si>
    <t>中国研究生网络安全创新大赛</t>
  </si>
  <si>
    <t>中国研究生金融科技创新大赛</t>
  </si>
  <si>
    <t>中国研究生“美丽中国”创新设计大赛</t>
  </si>
  <si>
    <t>中国研究生“美丽中国”创新设计大赛——生物多样性保护与利用创新大赛</t>
  </si>
  <si>
    <t>中国研究生工程管理案例大赛</t>
  </si>
  <si>
    <t>中国研究生企业管理创新大赛</t>
  </si>
  <si>
    <t>中国研究生操作系统开源创新大赛</t>
  </si>
  <si>
    <t>中国研究生“文化中国”两创大赛</t>
  </si>
  <si>
    <t>中国研究生国际中文教育案例大赛</t>
  </si>
  <si>
    <t>中国研究生数学建模竞赛</t>
  </si>
  <si>
    <t>设置特等奖</t>
  </si>
  <si>
    <t>未设置特等奖</t>
  </si>
  <si>
    <t>获奖档次</t>
  </si>
  <si>
    <t>该奖项奖金</t>
  </si>
  <si>
    <t>一类国家级特等奖（含特）</t>
  </si>
  <si>
    <t>一类国家级一等奖（不含特）</t>
  </si>
  <si>
    <t>一类国家级一等奖（含特）</t>
  </si>
  <si>
    <t>一类国家级二等奖（不含特）</t>
  </si>
  <si>
    <t>一类国家级二等奖（含特）</t>
  </si>
  <si>
    <t>一类国家级三等奖（不含特）</t>
  </si>
  <si>
    <t>一类国家级三等奖（含特）</t>
  </si>
  <si>
    <t>一类省部级特等奖（含特）</t>
  </si>
  <si>
    <t>一类省部级一等奖（不含特）</t>
  </si>
  <si>
    <t>一类省部级一等奖（含特）</t>
  </si>
  <si>
    <t>一类省部级二等奖（不含特）</t>
  </si>
  <si>
    <t>二类国家级特等奖（含特）</t>
  </si>
  <si>
    <t>二类国家级一等奖（不含特）</t>
  </si>
  <si>
    <t>二类国家级一等奖（含特）</t>
  </si>
  <si>
    <t>二类国家级二等奖（不含特）</t>
  </si>
  <si>
    <t>二类国家级二等奖（含特）</t>
  </si>
  <si>
    <t>二类国家级三等奖（不含特）</t>
  </si>
  <si>
    <t>二类国家级三等奖（含特）</t>
  </si>
  <si>
    <t>二类省部级特等奖（含特）</t>
  </si>
  <si>
    <t>二类省部级一等奖（不含特）</t>
  </si>
  <si>
    <t>二类省部级一等奖（含特）</t>
  </si>
  <si>
    <t>二类省部级二等奖（不含特）</t>
  </si>
  <si>
    <t>其他竞赛奖项</t>
  </si>
  <si>
    <t>仅证书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</si>
</sst>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宋体"/>
      <charset val="134"/>
    </font>
    <font>
      <b/>
      <sz val="12"/>
      <color rgb="FF010000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rgb="FF1212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/>
  </cellStyleXfs>
  <cellXfs count="4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0" xfId="0" applyFill="1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1" fontId="9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9" fontId="6" fillId="4" borderId="1" xfId="3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 vertical="center"/>
    </xf>
    <xf numFmtId="9" fontId="6" fillId="3" borderId="1" xfId="3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4" xf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12508.33075\&#38468;&#20214;3.&#31185;&#25216;&#21019;&#26032;&#20248;&#31168;&#25351;&#23548;&#25945;&#24072;&#20449;&#24687;&#27719;&#24635;&#34920;-&#38472;&#26161;&#244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724F5B9D-4342-44A5-A928-5B65FF41EFBB\Documents\888629816_cloud_folder\&#24212;&#29992;\&#24494;&#20449;&#25991;&#20214;\&#26032;&#24314;&#25991;&#20214;&#22841;\&#24352;&#22855;\&#21103;&#26412;&#38468;&#20214;3.&#31185;&#25216;&#21019;&#26032;&#20248;&#31168;&#25351;&#23548;&#25945;&#24072;&#20449;&#24687;&#27719;&#24635;&#34920;&#12304;&#259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.校区竞赛认定目录（2025年）"/>
      <sheetName val="表1.全国普通高校大学生竞赛排行榜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3 科技创新优秀指导教师信息汇总表"/>
      <sheetName val="表1.校区竞赛认定目录（2025年）"/>
      <sheetName val="表2.获奖金额及对应奖项"/>
    </sheetNames>
    <sheetDataSet>
      <sheetData sheetId="0" refreshError="1"/>
      <sheetData sheetId="1">
        <row r="2">
          <cell r="B2" t="str">
            <v>竞赛名称</v>
          </cell>
          <cell r="C2" t="str">
            <v>竞赛级别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全国大学生机械创新设计大赛</v>
          </cell>
          <cell r="C9" t="str">
            <v>二类</v>
          </cell>
        </row>
        <row r="10">
          <cell r="B10" t="str">
            <v>全国大学生结构设计竞赛</v>
          </cell>
          <cell r="C10" t="str">
            <v>二类</v>
          </cell>
        </row>
        <row r="11">
          <cell r="B11" t="str">
            <v>全国大学生智能汽车竞赛</v>
          </cell>
          <cell r="C11" t="str">
            <v>二类</v>
          </cell>
        </row>
        <row r="12">
          <cell r="B12" t="str">
            <v>全国大学生电子商务“创新、创意及创业”挑战赛</v>
          </cell>
          <cell r="C12" t="str">
            <v>二类</v>
          </cell>
        </row>
        <row r="13">
          <cell r="B13" t="str">
            <v>中国大学生工程实践与创新能力大赛</v>
          </cell>
          <cell r="C13" t="str">
            <v>二类</v>
          </cell>
        </row>
        <row r="14">
          <cell r="B14" t="str">
            <v>“外研社·国才杯”理解当代中国全国大学生外语能力大赛-英语组、多语种组、国际中文组</v>
          </cell>
          <cell r="C14" t="str">
            <v>二类</v>
          </cell>
        </row>
        <row r="15">
          <cell r="B15" t="str">
            <v>全国大学生创新创业训练计划年会展示</v>
          </cell>
          <cell r="C15" t="str">
            <v>二类</v>
          </cell>
        </row>
        <row r="16">
          <cell r="B16" t="str">
            <v>全国大学生化工设计竞赛</v>
          </cell>
          <cell r="C16" t="str">
            <v>二类</v>
          </cell>
        </row>
        <row r="17">
          <cell r="B17" t="str">
            <v>全国大学生机器人大赛-①RoboMaster、②RoboCon</v>
          </cell>
          <cell r="C17" t="str">
            <v>二类</v>
          </cell>
        </row>
        <row r="18">
          <cell r="B18" t="str">
            <v>全国大学生市场调查与分析大赛</v>
          </cell>
          <cell r="C18" t="str">
            <v>二类</v>
          </cell>
        </row>
        <row r="19">
          <cell r="B19" t="str">
            <v>全国大学生先进成图技术与产品信息建模创新大赛</v>
          </cell>
          <cell r="C19" t="str">
            <v>二类</v>
          </cell>
        </row>
        <row r="20">
          <cell r="B20" t="str">
            <v>全国三维数字化创新设计大赛</v>
          </cell>
          <cell r="C20" t="str">
            <v>二类</v>
          </cell>
        </row>
        <row r="21">
          <cell r="B21" t="str">
            <v>“西门子杯”中国智能制造挑战赛</v>
          </cell>
          <cell r="C21" t="str">
            <v>二类</v>
          </cell>
        </row>
        <row r="22">
          <cell r="B22" t="str">
            <v>中国大学生服务外包创新创业大赛</v>
          </cell>
          <cell r="C22" t="str">
            <v>二类</v>
          </cell>
        </row>
        <row r="23">
          <cell r="B23" t="str">
            <v>中国大学生计算机设计大赛</v>
          </cell>
          <cell r="C23" t="str">
            <v>二类</v>
          </cell>
        </row>
        <row r="24">
          <cell r="B24" t="str">
            <v>中国高校计算机大赛-①大数据挑战赛、②团体程序设计天梯赛、③移动应用创新赛、④网络技术挑战赛、⑤人工智能创意赛</v>
          </cell>
          <cell r="C24" t="str">
            <v>二类</v>
          </cell>
        </row>
        <row r="25">
          <cell r="B25" t="str">
            <v>蓝桥杯全国软件和信息技术专业人才大赛</v>
          </cell>
          <cell r="C25" t="str">
            <v>二类</v>
          </cell>
        </row>
        <row r="26">
          <cell r="B26" t="str">
            <v>全国大学生地质技能竞赛</v>
          </cell>
          <cell r="C26" t="str">
            <v>二类</v>
          </cell>
        </row>
        <row r="27">
          <cell r="B27" t="str">
            <v>全国大学生光电设计竞赛</v>
          </cell>
          <cell r="C27" t="str">
            <v>二类</v>
          </cell>
        </row>
        <row r="28">
          <cell r="B28" t="str">
            <v>全国大学生集成电路创新创业大赛</v>
          </cell>
          <cell r="C28" t="str">
            <v>二类</v>
          </cell>
        </row>
        <row r="29">
          <cell r="B29" t="str">
            <v>全国大学生金相技能大赛</v>
          </cell>
          <cell r="C29" t="str">
            <v>二类</v>
          </cell>
        </row>
        <row r="30">
          <cell r="B30" t="str">
            <v>全国大学生信息安全竞赛</v>
          </cell>
          <cell r="C30" t="str">
            <v>二类</v>
          </cell>
        </row>
        <row r="31">
          <cell r="B31" t="str">
            <v>未来设计师·全国高校数字艺术设计大赛</v>
          </cell>
          <cell r="C31" t="str">
            <v>二类</v>
          </cell>
        </row>
        <row r="32">
          <cell r="B32" t="str">
            <v>全国周培源大学生力学竞赛</v>
          </cell>
          <cell r="C32" t="str">
            <v>二类</v>
          </cell>
        </row>
        <row r="33">
          <cell r="B33" t="str">
            <v>中国大学生机械工程创新创意大赛-①过程装备实践与创新赛、②铸造工艺设计赛、③材料热处理创新创业赛、④起重机创意赛、⑤智能制造大赛</v>
          </cell>
          <cell r="C33" t="str">
            <v>二类</v>
          </cell>
        </row>
        <row r="34">
          <cell r="B34" t="str">
            <v>中国机器人大赛暨RoboCup机器人世界杯中国赛</v>
          </cell>
          <cell r="C34" t="str">
            <v>二类</v>
          </cell>
        </row>
        <row r="35">
          <cell r="B35" t="str">
            <v>“中国软件杯”大学生软件设计大赛</v>
          </cell>
          <cell r="C35" t="str">
            <v>二类</v>
          </cell>
        </row>
        <row r="36">
          <cell r="B36" t="str">
            <v>中美青年创客大赛</v>
          </cell>
          <cell r="C36" t="str">
            <v>二类</v>
          </cell>
        </row>
        <row r="37">
          <cell r="B37" t="str">
            <v>睿抗机器人开发者大赛(RAICOM)</v>
          </cell>
          <cell r="C37" t="str">
            <v>二类</v>
          </cell>
        </row>
        <row r="38">
          <cell r="B38" t="str">
            <v>“大唐杯”全国大学生新一代信息通信技术大赛</v>
          </cell>
          <cell r="C38" t="str">
            <v>二类</v>
          </cell>
        </row>
        <row r="39">
          <cell r="B39" t="str">
            <v>华为ICT大赛</v>
          </cell>
          <cell r="C39" t="str">
            <v>二类</v>
          </cell>
        </row>
        <row r="40">
          <cell r="B40" t="str">
            <v>全国大学生嵌入式芯片与系统设计竞赛</v>
          </cell>
          <cell r="C40" t="str">
            <v>二类</v>
          </cell>
        </row>
        <row r="41">
          <cell r="B41" t="str">
            <v>全国大学生生命科学竞赛（CULSC）</v>
          </cell>
          <cell r="C41" t="str">
            <v>二类</v>
          </cell>
        </row>
        <row r="42">
          <cell r="B42" t="str">
            <v>全国大学生物理实验竞赛</v>
          </cell>
          <cell r="C42" t="str">
            <v>二类</v>
          </cell>
        </row>
        <row r="43">
          <cell r="B43" t="str">
            <v>全国高校BIM毕业设计创新大赛</v>
          </cell>
          <cell r="C43" t="str">
            <v>二类</v>
          </cell>
        </row>
        <row r="44">
          <cell r="B44" t="str">
            <v>全国高校商业精英挑战赛-①品牌策划竞赛、②会展专业创新创业实践竞赛、③国际贸易竞赛、④创新创业竞赛⑤会计与商业管理素例竞赛</v>
          </cell>
          <cell r="C44" t="str">
            <v>二类</v>
          </cell>
        </row>
        <row r="45">
          <cell r="B45" t="str">
            <v>“学创杯”全国大学生创业综合模拟大赛</v>
          </cell>
          <cell r="C45" t="str">
            <v>二类</v>
          </cell>
        </row>
        <row r="46">
          <cell r="B46" t="str">
            <v>中国高校智能机器人创意大赛</v>
          </cell>
          <cell r="C46" t="str">
            <v>二类</v>
          </cell>
        </row>
        <row r="47">
          <cell r="B47" t="str">
            <v>中国机器人及人工智能大赛</v>
          </cell>
          <cell r="C47" t="str">
            <v>二类</v>
          </cell>
        </row>
        <row r="48">
          <cell r="B48" t="str">
            <v>全国大学生节能减排社会实践与科技竞赛</v>
          </cell>
          <cell r="C48" t="str">
            <v>二类</v>
          </cell>
        </row>
        <row r="49">
          <cell r="B49" t="str">
            <v>“21世纪杯”全国英语演讲比赛</v>
          </cell>
          <cell r="C49" t="str">
            <v>二类</v>
          </cell>
        </row>
        <row r="50">
          <cell r="B50" t="str">
            <v>iCAN大学生创新创业大赛</v>
          </cell>
          <cell r="C50" t="str">
            <v>二类</v>
          </cell>
        </row>
        <row r="51">
          <cell r="B51" t="str">
            <v>“工行杯”全国大学生金融科技创新大赛</v>
          </cell>
          <cell r="C51" t="str">
            <v>二类</v>
          </cell>
        </row>
        <row r="52">
          <cell r="B52" t="str">
            <v>中华经典诵写讲大赛</v>
          </cell>
          <cell r="C52" t="str">
            <v>二类</v>
          </cell>
        </row>
        <row r="53">
          <cell r="B53" t="str">
            <v>“外教社杯”全国高校学生跨文化能力大赛</v>
          </cell>
          <cell r="C53" t="str">
            <v>二类</v>
          </cell>
        </row>
        <row r="54">
          <cell r="B54" t="str">
            <v>百度之星·程序设计大赛</v>
          </cell>
          <cell r="C54" t="str">
            <v>二类</v>
          </cell>
        </row>
        <row r="55">
          <cell r="B55" t="str">
            <v>全国大学生工业设计大赛</v>
          </cell>
          <cell r="C55" t="str">
            <v>二类</v>
          </cell>
        </row>
        <row r="56">
          <cell r="B56" t="str">
            <v>全国大学生水利创新设计大赛</v>
          </cell>
          <cell r="C56" t="str">
            <v>二类</v>
          </cell>
        </row>
        <row r="57">
          <cell r="B57" t="str">
            <v>全国大学生化工实验大赛</v>
          </cell>
          <cell r="C57" t="str">
            <v>二类</v>
          </cell>
        </row>
        <row r="58">
          <cell r="B58" t="str">
            <v>全国大学生化学实验创新设计大赛</v>
          </cell>
          <cell r="C58" t="str">
            <v>二类</v>
          </cell>
        </row>
        <row r="59">
          <cell r="B59" t="str">
            <v>全国大学生计算机系统能力大赛</v>
          </cell>
          <cell r="C59" t="str">
            <v>二类</v>
          </cell>
        </row>
        <row r="60">
          <cell r="B60" t="str">
            <v>全国大学生物联网设计竞赛</v>
          </cell>
          <cell r="C60" t="str">
            <v>二类</v>
          </cell>
        </row>
        <row r="61">
          <cell r="B61" t="str">
            <v>全国大学生信息安全与对抗技术竞赛</v>
          </cell>
          <cell r="C61" t="str">
            <v>二类</v>
          </cell>
        </row>
        <row r="62">
          <cell r="B62" t="str">
            <v>全国大学生测绘学科创新创业智能大赛</v>
          </cell>
          <cell r="C62" t="str">
            <v>二类</v>
          </cell>
        </row>
        <row r="63">
          <cell r="B63" t="str">
            <v>全国大学生统计建模大赛</v>
          </cell>
          <cell r="C63" t="str">
            <v>二类</v>
          </cell>
        </row>
        <row r="64">
          <cell r="B64" t="str">
            <v>全国大学生能源经济学术创意大赛</v>
          </cell>
          <cell r="C64" t="str">
            <v>二类</v>
          </cell>
        </row>
        <row r="65">
          <cell r="B65" t="str">
            <v>全国大学生数字媒体科技作品及创意竞赛</v>
          </cell>
          <cell r="C65" t="str">
            <v>二类</v>
          </cell>
        </row>
        <row r="66">
          <cell r="B66" t="str">
            <v>全国本科院校税收风险管控案例大赛</v>
          </cell>
          <cell r="C66" t="str">
            <v>二类</v>
          </cell>
        </row>
        <row r="67">
          <cell r="B67" t="str">
            <v>全国企业竞争模拟大赛</v>
          </cell>
          <cell r="C67" t="str">
            <v>二类</v>
          </cell>
        </row>
        <row r="68">
          <cell r="B68" t="str">
            <v>全国高等院校数智化企业经营沙盘大赛</v>
          </cell>
          <cell r="C68" t="str">
            <v>二类</v>
          </cell>
        </row>
        <row r="69">
          <cell r="B69" t="str">
            <v>全国数字建筑创新应用大赛</v>
          </cell>
          <cell r="C69" t="str">
            <v>二类</v>
          </cell>
        </row>
        <row r="70">
          <cell r="B70" t="str">
            <v>全球校园人工智能算法精英大赛</v>
          </cell>
          <cell r="C70" t="str">
            <v>二类</v>
          </cell>
        </row>
        <row r="71">
          <cell r="B71" t="str">
            <v>国际大学生智能农业装备创新大赛</v>
          </cell>
          <cell r="C71" t="str">
            <v>二类</v>
          </cell>
        </row>
        <row r="72">
          <cell r="B72" t="str">
            <v>“科云杯”全国大学生财会职业能力大赛</v>
          </cell>
          <cell r="C72" t="str">
            <v>二类</v>
          </cell>
        </row>
        <row r="73">
          <cell r="B73" t="str">
            <v>全国大学生机器人大赛-RoboTac</v>
          </cell>
          <cell r="C73" t="str">
            <v>二类</v>
          </cell>
        </row>
        <row r="74">
          <cell r="B74" t="str">
            <v>世界技能大赛</v>
          </cell>
          <cell r="C74" t="str">
            <v>二类</v>
          </cell>
        </row>
        <row r="75">
          <cell r="B75" t="str">
            <v>世界技能大赛中国选拔赛</v>
          </cell>
          <cell r="C75" t="str">
            <v>二类</v>
          </cell>
        </row>
        <row r="76">
          <cell r="B76" t="str">
            <v>一带一路暨金砖国家技能发展与技术创新大赛</v>
          </cell>
          <cell r="C76" t="str">
            <v>二类</v>
          </cell>
        </row>
        <row r="77">
          <cell r="B77" t="str">
            <v>码蹄杯全国职业院校程序设计大赛</v>
          </cell>
          <cell r="C77" t="str">
            <v>二类</v>
          </cell>
        </row>
        <row r="78">
          <cell r="B78" t="str">
            <v>中国大学生方程式系列赛事</v>
          </cell>
          <cell r="C78" t="str">
            <v>二类</v>
          </cell>
        </row>
        <row r="79">
          <cell r="B79" t="str">
            <v>大学生财务决策竞赛</v>
          </cell>
          <cell r="C79" t="str">
            <v>二类</v>
          </cell>
        </row>
        <row r="80">
          <cell r="B80" t="str">
            <v>“中译国青杯”国际组织文件翻译大赛</v>
          </cell>
          <cell r="C80" t="str">
            <v>二类</v>
          </cell>
        </row>
        <row r="81">
          <cell r="B81" t="str">
            <v>中国大学生人力资源创新实践大赛(HRU大赛)</v>
          </cell>
          <cell r="C81" t="str">
            <v>二类</v>
          </cell>
        </row>
        <row r="82">
          <cell r="B82" t="str">
            <v>中国石油工程设计大赛</v>
          </cell>
          <cell r="C82" t="str">
            <v>二类</v>
          </cell>
        </row>
        <row r="83">
          <cell r="B83" t="str">
            <v>中国国际飞行器设计挑战赛</v>
          </cell>
          <cell r="C83" t="str">
            <v>二类</v>
          </cell>
        </row>
        <row r="84">
          <cell r="B84" t="str">
            <v>“中装杯”全国大学生环境设计大赛</v>
          </cell>
          <cell r="C84" t="str">
            <v>二类</v>
          </cell>
        </row>
        <row r="85">
          <cell r="B85" t="str">
            <v>“外教社·词达人杯”全国大学生英语词汇能力大赛</v>
          </cell>
          <cell r="C85" t="str">
            <v>二类</v>
          </cell>
        </row>
        <row r="86">
          <cell r="B86" t="str">
            <v>全国大学生人力资源管理综合能力竞赛</v>
          </cell>
          <cell r="C86" t="str">
            <v>二类</v>
          </cell>
        </row>
        <row r="87">
          <cell r="B87" t="str">
            <v>全国大学生计算机应用能力与数字素养大赛</v>
          </cell>
          <cell r="C87" t="str">
            <v>二类</v>
          </cell>
        </row>
        <row r="88">
          <cell r="B88" t="str">
            <v>全国大学生软件创新大赛</v>
          </cell>
          <cell r="C88" t="str">
            <v>二类</v>
          </cell>
        </row>
        <row r="89">
          <cell r="B89" t="str">
            <v>全国大学生软件测试大赛</v>
          </cell>
          <cell r="C89" t="str">
            <v>二类</v>
          </cell>
        </row>
        <row r="90">
          <cell r="B90" t="str">
            <v>全国大学生语言文字能力大赛</v>
          </cell>
          <cell r="C90" t="str">
            <v>二类</v>
          </cell>
        </row>
        <row r="91">
          <cell r="B91" t="str">
            <v>全国大学生结构设计信息技术大赛</v>
          </cell>
          <cell r="C91" t="str">
            <v>二类</v>
          </cell>
        </row>
        <row r="92">
          <cell r="B92" t="str">
            <v>全国大学生商务谈判大赛</v>
          </cell>
          <cell r="C92" t="str">
            <v>二类</v>
          </cell>
        </row>
        <row r="93">
          <cell r="B93" t="str">
            <v>全国大学生数学竞赛</v>
          </cell>
          <cell r="C93" t="str">
            <v>二类</v>
          </cell>
        </row>
        <row r="94">
          <cell r="B94" t="str">
            <v>全国供应链大赛</v>
          </cell>
          <cell r="C94" t="str">
            <v>二类</v>
          </cell>
        </row>
        <row r="95">
          <cell r="B95" t="str">
            <v>全国高校企业价值创造实战竞赛</v>
          </cell>
          <cell r="C95" t="str">
            <v>二类</v>
          </cell>
        </row>
        <row r="96">
          <cell r="B96" t="str">
            <v>全国高校经济决策虚仿实验大赛</v>
          </cell>
          <cell r="C96" t="str">
            <v>二类</v>
          </cell>
        </row>
        <row r="97">
          <cell r="B97" t="str">
            <v>全国高校模拟飞行锦标赛</v>
          </cell>
          <cell r="C97" t="str">
            <v>二类</v>
          </cell>
        </row>
        <row r="98">
          <cell r="B98" t="str">
            <v>“求是杯”国际诗歌创作与翻译大赛</v>
          </cell>
          <cell r="C98" t="str">
            <v>二类</v>
          </cell>
        </row>
        <row r="99">
          <cell r="B99" t="str">
            <v>时报金犊奖</v>
          </cell>
          <cell r="C99" t="str">
            <v>二类</v>
          </cell>
        </row>
        <row r="100">
          <cell r="B100" t="str">
            <v>国际先进机器人及仿真技术大赛</v>
          </cell>
          <cell r="C100" t="str">
            <v>二类</v>
          </cell>
        </row>
        <row r="101">
          <cell r="B101" t="str">
            <v>金蝶云管理创新杯</v>
          </cell>
          <cell r="C101" t="str">
            <v>二类</v>
          </cell>
        </row>
        <row r="102">
          <cell r="B102" t="str">
            <v>“品茗杯”全国高校智能建造创新应用大赛</v>
          </cell>
          <cell r="C102" t="str">
            <v>二类</v>
          </cell>
        </row>
        <row r="103">
          <cell r="B103" t="str">
            <v>新华三杯全国大学生数字技术大赛</v>
          </cell>
          <cell r="C103" t="str">
            <v>二类</v>
          </cell>
        </row>
        <row r="104">
          <cell r="B104" t="str">
            <v>“福思特杯”全国大学生审计精英挑战赛</v>
          </cell>
          <cell r="C104" t="str">
            <v>二类</v>
          </cell>
        </row>
        <row r="105">
          <cell r="B105" t="str">
            <v>全国大学生职业规划大赛</v>
          </cell>
          <cell r="C105" t="str">
            <v>二类</v>
          </cell>
        </row>
        <row r="106">
          <cell r="B106" t="str">
            <v>东方杯全国大学生勘探地球物理大赛</v>
          </cell>
          <cell r="C106" t="str">
            <v>二类</v>
          </cell>
        </row>
        <row r="107">
          <cell r="B107" t="str">
            <v>中国研究生智慧城市技术与创意设计大赛</v>
          </cell>
          <cell r="C107" t="str">
            <v>二类</v>
          </cell>
        </row>
        <row r="108">
          <cell r="B108" t="str">
            <v>中国研究生未来飞行器创新大赛</v>
          </cell>
          <cell r="C108" t="str">
            <v>二类</v>
          </cell>
        </row>
        <row r="109">
          <cell r="B109" t="str">
            <v>中国研究生创“芯”大赛</v>
          </cell>
          <cell r="C109" t="str">
            <v>二类</v>
          </cell>
        </row>
        <row r="110">
          <cell r="B110" t="str">
            <v>中国研究生创“芯”大赛——EDA精英挑战赛</v>
          </cell>
          <cell r="C110" t="str">
            <v>二类</v>
          </cell>
        </row>
        <row r="111">
          <cell r="B111" t="str">
            <v>中国研究生人工智能创新大赛</v>
          </cell>
          <cell r="C111" t="str">
            <v>二类</v>
          </cell>
        </row>
        <row r="112">
          <cell r="B112" t="str">
            <v>中国研究生机器人创新设计大赛</v>
          </cell>
          <cell r="C112" t="str">
            <v>二类</v>
          </cell>
        </row>
        <row r="113">
          <cell r="B113" t="str">
            <v>中国研究生能源装备创新设计大赛</v>
          </cell>
          <cell r="C113" t="str">
            <v>二类</v>
          </cell>
        </row>
        <row r="114">
          <cell r="B114" t="str">
            <v>中国研究生公共管理案例大赛</v>
          </cell>
          <cell r="C114" t="str">
            <v>二类</v>
          </cell>
        </row>
        <row r="115">
          <cell r="B115" t="str">
            <v>中国研究生乡村振兴科技强农+创新大赛</v>
          </cell>
          <cell r="C115" t="str">
            <v>二类</v>
          </cell>
        </row>
        <row r="116">
          <cell r="B116" t="str">
            <v>中国研究生网络安全创新大赛</v>
          </cell>
          <cell r="C116" t="str">
            <v>二类</v>
          </cell>
        </row>
        <row r="117">
          <cell r="B117" t="str">
            <v>中国研究生金融科技创新大赛</v>
          </cell>
          <cell r="C117" t="str">
            <v>二类</v>
          </cell>
        </row>
        <row r="118">
          <cell r="B118" t="str">
            <v>中国研究生“美丽中国”创新设计大赛</v>
          </cell>
          <cell r="C118" t="str">
            <v>二类</v>
          </cell>
        </row>
        <row r="119">
          <cell r="B119" t="str">
            <v>中国研究生“美丽中国”创新设计大赛——生物多样性保护与利用创新大赛</v>
          </cell>
          <cell r="C119" t="str">
            <v>二类</v>
          </cell>
        </row>
        <row r="120">
          <cell r="B120" t="str">
            <v>中国研究生工程管理案例大赛</v>
          </cell>
          <cell r="C120" t="str">
            <v>二类</v>
          </cell>
        </row>
        <row r="121">
          <cell r="B121" t="str">
            <v>中国研究生企业管理创新大赛</v>
          </cell>
          <cell r="C121" t="str">
            <v>二类</v>
          </cell>
        </row>
        <row r="122">
          <cell r="B122" t="str">
            <v>中国研究生操作系统开源创新大赛</v>
          </cell>
          <cell r="C122" t="str">
            <v>二类</v>
          </cell>
        </row>
        <row r="123">
          <cell r="B123" t="str">
            <v>中国研究生“文化中国”两创大赛</v>
          </cell>
          <cell r="C123" t="str">
            <v>二类</v>
          </cell>
        </row>
        <row r="124">
          <cell r="B124" t="str">
            <v>中国研究生国际中文教育案例大赛</v>
          </cell>
          <cell r="C124" t="str">
            <v>二类</v>
          </cell>
        </row>
        <row r="125">
          <cell r="B125" t="str">
            <v>中国研究生数学建模竞赛</v>
          </cell>
          <cell r="C125" t="str">
            <v>二类</v>
          </cell>
        </row>
        <row r="126">
          <cell r="B126" t="str">
            <v>其他比赛未在排行榜中</v>
          </cell>
          <cell r="C126" t="str">
            <v>其他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tabSelected="1" zoomScale="80" zoomScaleNormal="80" workbookViewId="0">
      <pane xSplit="4" ySplit="2" topLeftCell="E3" activePane="bottomRight" state="frozen"/>
      <selection/>
      <selection pane="topRight"/>
      <selection pane="bottomLeft"/>
      <selection pane="bottomRight" activeCell="A2" sqref="A2:T2"/>
    </sheetView>
  </sheetViews>
  <sheetFormatPr defaultColWidth="9" defaultRowHeight="15.75"/>
  <cols>
    <col min="1" max="1" width="3.53333333333333" style="13" customWidth="1"/>
    <col min="2" max="2" width="10.1333333333333" style="13" customWidth="1"/>
    <col min="3" max="3" width="20.3083333333333" style="13" customWidth="1"/>
    <col min="4" max="4" width="28.5333333333333" style="13" customWidth="1"/>
    <col min="5" max="5" width="87.2" style="13" customWidth="1"/>
    <col min="6" max="6" width="17.3333333333333" style="13" customWidth="1"/>
    <col min="7" max="7" width="14" style="13" customWidth="1"/>
    <col min="8" max="8" width="9.86666666666667" style="13" customWidth="1"/>
    <col min="9" max="9" width="10.4666666666667" style="13" customWidth="1"/>
    <col min="10" max="11" width="9.86666666666667" style="13" customWidth="1"/>
    <col min="12" max="12" width="28.3333333333333" style="13" hidden="1" customWidth="1"/>
    <col min="13" max="13" width="10.6666666666667" style="13" customWidth="1"/>
    <col min="14" max="14" width="9" style="13"/>
    <col min="15" max="15" width="15.2" style="13" customWidth="1"/>
    <col min="16" max="16" width="14.6666666666667" style="13"/>
    <col min="17" max="17" width="9" style="13"/>
    <col min="18" max="18" width="16.8666666666667" style="13"/>
    <col min="19" max="19" width="12" style="13" customWidth="1"/>
    <col min="20" max="21" width="9" style="13"/>
    <col min="22" max="22" width="28.1333333333333" style="13" customWidth="1"/>
    <col min="23" max="23" width="30.1333333333333" style="13" customWidth="1"/>
    <col min="24" max="24" width="9" style="13"/>
    <col min="25" max="25" width="11.3333333333333" style="13" customWidth="1"/>
    <col min="26" max="16384" width="9" style="13"/>
  </cols>
  <sheetData>
    <row r="1" ht="30.6" customHeight="1" spans="1:2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ht="42.75" spans="1:20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4" t="s">
        <v>8</v>
      </c>
      <c r="I2" s="15" t="s">
        <v>9</v>
      </c>
      <c r="J2" s="15" t="s">
        <v>10</v>
      </c>
      <c r="K2" s="15" t="s">
        <v>11</v>
      </c>
      <c r="L2" s="15"/>
      <c r="M2" s="16" t="s">
        <v>12</v>
      </c>
      <c r="N2" s="15" t="s">
        <v>13</v>
      </c>
      <c r="O2" s="15" t="s">
        <v>14</v>
      </c>
      <c r="P2" s="16" t="s">
        <v>15</v>
      </c>
      <c r="Q2" s="15" t="s">
        <v>16</v>
      </c>
      <c r="R2" s="16" t="s">
        <v>17</v>
      </c>
      <c r="S2" s="16" t="s">
        <v>18</v>
      </c>
      <c r="T2" s="16" t="s">
        <v>19</v>
      </c>
    </row>
    <row r="3" ht="20" customHeight="1" spans="1:20">
      <c r="A3" s="17">
        <v>1</v>
      </c>
      <c r="B3" s="18" t="s">
        <v>20</v>
      </c>
      <c r="C3" s="18">
        <v>2019592014</v>
      </c>
      <c r="D3" s="18" t="s">
        <v>21</v>
      </c>
      <c r="E3" s="18" t="s">
        <v>22</v>
      </c>
      <c r="F3" s="19">
        <v>45796</v>
      </c>
      <c r="G3" s="20" t="s">
        <v>23</v>
      </c>
      <c r="H3" s="14" t="s">
        <v>24</v>
      </c>
      <c r="I3" s="15" t="s">
        <v>25</v>
      </c>
      <c r="J3" s="15" t="s">
        <v>26</v>
      </c>
      <c r="K3" s="26" t="s">
        <v>27</v>
      </c>
      <c r="L3" s="15"/>
      <c r="M3" s="16">
        <v>3000</v>
      </c>
      <c r="N3" s="26" t="s">
        <v>28</v>
      </c>
      <c r="O3" s="34">
        <v>0.3</v>
      </c>
      <c r="P3" s="16">
        <v>900</v>
      </c>
      <c r="Q3" s="26" t="s">
        <v>29</v>
      </c>
      <c r="R3" s="37">
        <f>_xlfn.IFS(Q3="第一项",100%,Q3="第二项",50%)</f>
        <v>1</v>
      </c>
      <c r="S3" s="16">
        <v>900</v>
      </c>
      <c r="T3" s="16"/>
    </row>
    <row r="4" ht="20" customHeight="1" spans="1:20">
      <c r="A4" s="17">
        <v>2</v>
      </c>
      <c r="B4" s="18" t="s">
        <v>20</v>
      </c>
      <c r="C4" s="18">
        <v>2019592014</v>
      </c>
      <c r="D4" s="18" t="s">
        <v>21</v>
      </c>
      <c r="E4" s="18" t="s">
        <v>30</v>
      </c>
      <c r="F4" s="19">
        <v>45838</v>
      </c>
      <c r="G4" s="20" t="s">
        <v>23</v>
      </c>
      <c r="H4" s="14" t="s">
        <v>31</v>
      </c>
      <c r="I4" s="15" t="s">
        <v>25</v>
      </c>
      <c r="J4" s="15" t="s">
        <v>32</v>
      </c>
      <c r="K4" s="14" t="s">
        <v>33</v>
      </c>
      <c r="L4" s="15"/>
      <c r="M4" s="16">
        <v>800</v>
      </c>
      <c r="N4" s="26" t="s">
        <v>28</v>
      </c>
      <c r="O4" s="34">
        <v>1</v>
      </c>
      <c r="P4" s="16">
        <v>800</v>
      </c>
      <c r="Q4" s="26" t="s">
        <v>34</v>
      </c>
      <c r="R4" s="37">
        <f>_xlfn.IFS(Q4="第一项",100%,Q4="第二项",50%)</f>
        <v>0.5</v>
      </c>
      <c r="S4" s="16">
        <v>400</v>
      </c>
      <c r="T4" s="16"/>
    </row>
    <row r="5" ht="20" customHeight="1" spans="1:20">
      <c r="A5" s="14">
        <v>3</v>
      </c>
      <c r="B5" s="14" t="s">
        <v>35</v>
      </c>
      <c r="C5" s="21" t="s">
        <v>36</v>
      </c>
      <c r="D5" s="18" t="s">
        <v>21</v>
      </c>
      <c r="E5" s="14" t="s">
        <v>37</v>
      </c>
      <c r="F5" s="22">
        <v>45816</v>
      </c>
      <c r="G5" s="23" t="e">
        <f>VLOOKUP(E5,'[1]表1.校区竞赛认定目录（2025年）'!B:C,2,0)</f>
        <v>#N/A</v>
      </c>
      <c r="H5" s="14" t="s">
        <v>24</v>
      </c>
      <c r="I5" s="14" t="s">
        <v>38</v>
      </c>
      <c r="J5" s="14" t="s">
        <v>26</v>
      </c>
      <c r="K5" s="14" t="s">
        <v>27</v>
      </c>
      <c r="L5" s="14" t="e">
        <f>G5&amp;H5&amp;I5&amp;K5</f>
        <v>#N/A</v>
      </c>
      <c r="M5" s="25">
        <v>3000</v>
      </c>
      <c r="N5" s="14" t="s">
        <v>28</v>
      </c>
      <c r="O5" s="35">
        <v>1</v>
      </c>
      <c r="P5" s="23">
        <f>M5*O5</f>
        <v>3000</v>
      </c>
      <c r="Q5" s="14" t="s">
        <v>29</v>
      </c>
      <c r="R5" s="37">
        <f>_xlfn.IFS(Q5="第一项",100%,Q5="第二项",50%)</f>
        <v>1</v>
      </c>
      <c r="S5" s="23">
        <f>O5*M5*R5</f>
        <v>3000</v>
      </c>
      <c r="T5" s="38" t="s">
        <v>32</v>
      </c>
    </row>
    <row r="6" ht="20" customHeight="1" spans="1:20">
      <c r="A6" s="14">
        <v>4</v>
      </c>
      <c r="B6" s="14" t="s">
        <v>35</v>
      </c>
      <c r="C6" s="21" t="s">
        <v>36</v>
      </c>
      <c r="D6" s="18" t="s">
        <v>21</v>
      </c>
      <c r="E6" s="14" t="s">
        <v>39</v>
      </c>
      <c r="F6" s="22">
        <v>45808</v>
      </c>
      <c r="G6" s="23" t="e">
        <f>VLOOKUP(E6,'[1]表1.校区竞赛认定目录（2025年）'!B:C,2,0)</f>
        <v>#N/A</v>
      </c>
      <c r="H6" s="14" t="s">
        <v>24</v>
      </c>
      <c r="I6" s="14" t="s">
        <v>40</v>
      </c>
      <c r="J6" s="14" t="s">
        <v>32</v>
      </c>
      <c r="K6" s="14" t="s">
        <v>33</v>
      </c>
      <c r="L6" s="14" t="e">
        <f t="shared" ref="L6" si="0">G6&amp;H6&amp;I6&amp;K6</f>
        <v>#N/A</v>
      </c>
      <c r="M6" s="25">
        <v>1000</v>
      </c>
      <c r="N6" s="14" t="s">
        <v>28</v>
      </c>
      <c r="O6" s="35">
        <v>1</v>
      </c>
      <c r="P6" s="23">
        <f t="shared" ref="P6" si="1">M6*O6</f>
        <v>1000</v>
      </c>
      <c r="Q6" s="14" t="s">
        <v>34</v>
      </c>
      <c r="R6" s="37">
        <f>_xlfn.IFS(Q6="第一项",100%,Q6="第二项",50%)</f>
        <v>0.5</v>
      </c>
      <c r="S6" s="23">
        <f>O6*M6*R6</f>
        <v>500</v>
      </c>
      <c r="T6" s="38" t="s">
        <v>32</v>
      </c>
    </row>
    <row r="7" ht="20" customHeight="1" spans="1:20">
      <c r="A7" s="14">
        <v>5</v>
      </c>
      <c r="B7" s="14" t="s">
        <v>41</v>
      </c>
      <c r="C7" s="21" t="s">
        <v>42</v>
      </c>
      <c r="D7" s="18" t="s">
        <v>21</v>
      </c>
      <c r="E7" s="14" t="s">
        <v>37</v>
      </c>
      <c r="F7" s="24" t="s">
        <v>43</v>
      </c>
      <c r="G7" s="25" t="s">
        <v>44</v>
      </c>
      <c r="H7" s="14" t="s">
        <v>24</v>
      </c>
      <c r="I7" s="14" t="s">
        <v>38</v>
      </c>
      <c r="J7" s="14" t="s">
        <v>26</v>
      </c>
      <c r="K7" s="29" t="s">
        <v>27</v>
      </c>
      <c r="L7" s="25">
        <v>3000</v>
      </c>
      <c r="M7" s="25">
        <v>3000</v>
      </c>
      <c r="N7" s="14" t="s">
        <v>45</v>
      </c>
      <c r="O7" s="35">
        <v>1</v>
      </c>
      <c r="P7" s="25">
        <v>3000</v>
      </c>
      <c r="Q7" s="14" t="s">
        <v>29</v>
      </c>
      <c r="R7" s="39">
        <v>1</v>
      </c>
      <c r="S7" s="25">
        <v>3000</v>
      </c>
      <c r="T7" s="23"/>
    </row>
    <row r="8" ht="20" customHeight="1" spans="1:20">
      <c r="A8" s="14">
        <v>6</v>
      </c>
      <c r="B8" s="14" t="s">
        <v>41</v>
      </c>
      <c r="C8" s="21" t="s">
        <v>42</v>
      </c>
      <c r="D8" s="18" t="s">
        <v>21</v>
      </c>
      <c r="E8" s="14" t="s">
        <v>46</v>
      </c>
      <c r="F8" s="24" t="s">
        <v>47</v>
      </c>
      <c r="G8" s="25" t="s">
        <v>44</v>
      </c>
      <c r="H8" s="14" t="s">
        <v>24</v>
      </c>
      <c r="I8" s="14" t="s">
        <v>25</v>
      </c>
      <c r="J8" s="14" t="s">
        <v>26</v>
      </c>
      <c r="K8" s="29" t="s">
        <v>27</v>
      </c>
      <c r="L8" s="25">
        <v>1500</v>
      </c>
      <c r="M8" s="25">
        <v>2000</v>
      </c>
      <c r="N8" s="14" t="s">
        <v>45</v>
      </c>
      <c r="O8" s="35">
        <v>1</v>
      </c>
      <c r="P8" s="25">
        <v>2000</v>
      </c>
      <c r="Q8" s="14" t="s">
        <v>34</v>
      </c>
      <c r="R8" s="39">
        <v>0.5</v>
      </c>
      <c r="S8" s="25">
        <v>1000</v>
      </c>
      <c r="T8" s="23"/>
    </row>
    <row r="9" ht="20" customHeight="1" spans="1:20">
      <c r="A9" s="17">
        <v>7</v>
      </c>
      <c r="B9" s="17" t="s">
        <v>48</v>
      </c>
      <c r="C9" s="18">
        <v>2023561007</v>
      </c>
      <c r="D9" s="18" t="s">
        <v>21</v>
      </c>
      <c r="E9" s="18" t="s">
        <v>49</v>
      </c>
      <c r="F9" s="22">
        <v>45870</v>
      </c>
      <c r="G9" s="20" t="s">
        <v>44</v>
      </c>
      <c r="H9" s="14" t="s">
        <v>24</v>
      </c>
      <c r="I9" s="14" t="s">
        <v>38</v>
      </c>
      <c r="J9" s="14" t="s">
        <v>26</v>
      </c>
      <c r="K9" s="14" t="s">
        <v>27</v>
      </c>
      <c r="L9" s="14"/>
      <c r="M9" s="20">
        <v>3000</v>
      </c>
      <c r="N9" s="14" t="s">
        <v>45</v>
      </c>
      <c r="O9" s="35">
        <v>1</v>
      </c>
      <c r="P9" s="20">
        <v>3000</v>
      </c>
      <c r="Q9" s="14" t="s">
        <v>29</v>
      </c>
      <c r="R9" s="40">
        <v>1</v>
      </c>
      <c r="S9" s="20">
        <v>3000</v>
      </c>
      <c r="T9" s="20"/>
    </row>
    <row r="10" ht="20" customHeight="1" spans="1:20">
      <c r="A10" s="18">
        <v>8</v>
      </c>
      <c r="B10" s="17" t="s">
        <v>48</v>
      </c>
      <c r="C10" s="18">
        <v>2023561007</v>
      </c>
      <c r="D10" s="18" t="s">
        <v>21</v>
      </c>
      <c r="E10" s="18" t="s">
        <v>37</v>
      </c>
      <c r="F10" s="22">
        <v>45594</v>
      </c>
      <c r="G10" s="20" t="s">
        <v>44</v>
      </c>
      <c r="H10" s="14" t="s">
        <v>24</v>
      </c>
      <c r="I10" s="14" t="s">
        <v>40</v>
      </c>
      <c r="J10" s="14" t="s">
        <v>26</v>
      </c>
      <c r="K10" s="14" t="s">
        <v>27</v>
      </c>
      <c r="L10" s="14"/>
      <c r="M10" s="20">
        <v>1500</v>
      </c>
      <c r="N10" s="14" t="s">
        <v>28</v>
      </c>
      <c r="O10" s="35">
        <v>1</v>
      </c>
      <c r="P10" s="20">
        <v>1500</v>
      </c>
      <c r="Q10" s="14" t="s">
        <v>34</v>
      </c>
      <c r="R10" s="40">
        <v>0.5</v>
      </c>
      <c r="S10" s="20">
        <v>750</v>
      </c>
      <c r="T10" s="20"/>
    </row>
    <row r="11" ht="20" customHeight="1" spans="1:20">
      <c r="A11" s="18">
        <v>9</v>
      </c>
      <c r="B11" s="14" t="s">
        <v>50</v>
      </c>
      <c r="C11" s="21" t="s">
        <v>51</v>
      </c>
      <c r="D11" s="18" t="s">
        <v>21</v>
      </c>
      <c r="E11" s="14" t="s">
        <v>52</v>
      </c>
      <c r="F11" s="22">
        <v>45412</v>
      </c>
      <c r="G11" s="25" t="s">
        <v>44</v>
      </c>
      <c r="H11" s="14" t="s">
        <v>31</v>
      </c>
      <c r="I11" s="14" t="s">
        <v>38</v>
      </c>
      <c r="J11" s="14" t="s">
        <v>26</v>
      </c>
      <c r="K11" s="29" t="s">
        <v>27</v>
      </c>
      <c r="L11" s="25">
        <v>800</v>
      </c>
      <c r="M11" s="25">
        <v>800</v>
      </c>
      <c r="N11" s="14" t="s">
        <v>45</v>
      </c>
      <c r="O11" s="35">
        <v>1</v>
      </c>
      <c r="P11" s="25">
        <v>800</v>
      </c>
      <c r="Q11" s="14" t="s">
        <v>29</v>
      </c>
      <c r="R11" s="39">
        <v>1</v>
      </c>
      <c r="S11" s="25">
        <v>800</v>
      </c>
      <c r="T11" s="25" t="s">
        <v>26</v>
      </c>
    </row>
    <row r="12" ht="20" customHeight="1" spans="1:20">
      <c r="A12" s="18">
        <v>10</v>
      </c>
      <c r="B12" s="14" t="s">
        <v>50</v>
      </c>
      <c r="C12" s="21" t="s">
        <v>51</v>
      </c>
      <c r="D12" s="18" t="s">
        <v>21</v>
      </c>
      <c r="E12" s="14" t="s">
        <v>39</v>
      </c>
      <c r="F12" s="22">
        <v>45778</v>
      </c>
      <c r="G12" s="25" t="s">
        <v>44</v>
      </c>
      <c r="H12" s="14" t="s">
        <v>31</v>
      </c>
      <c r="I12" s="14" t="s">
        <v>38</v>
      </c>
      <c r="J12" s="14" t="s">
        <v>26</v>
      </c>
      <c r="K12" s="29" t="s">
        <v>27</v>
      </c>
      <c r="L12" s="25">
        <v>800</v>
      </c>
      <c r="M12" s="25">
        <v>800</v>
      </c>
      <c r="N12" s="14" t="s">
        <v>45</v>
      </c>
      <c r="O12" s="35">
        <v>1</v>
      </c>
      <c r="P12" s="25">
        <v>800</v>
      </c>
      <c r="Q12" s="14" t="s">
        <v>34</v>
      </c>
      <c r="R12" s="39">
        <v>0.5</v>
      </c>
      <c r="S12" s="25">
        <v>400</v>
      </c>
      <c r="T12" s="25" t="s">
        <v>26</v>
      </c>
    </row>
    <row r="13" ht="20" customHeight="1" spans="1:20">
      <c r="A13" s="18">
        <v>11</v>
      </c>
      <c r="B13" s="14" t="s">
        <v>53</v>
      </c>
      <c r="C13" s="21" t="s">
        <v>54</v>
      </c>
      <c r="D13" s="18" t="s">
        <v>21</v>
      </c>
      <c r="E13" s="26" t="s">
        <v>55</v>
      </c>
      <c r="F13" s="22">
        <v>45795</v>
      </c>
      <c r="G13" s="25" t="s">
        <v>44</v>
      </c>
      <c r="H13" s="14" t="s">
        <v>24</v>
      </c>
      <c r="I13" s="14" t="s">
        <v>25</v>
      </c>
      <c r="J13" s="14" t="s">
        <v>26</v>
      </c>
      <c r="K13" s="29" t="s">
        <v>27</v>
      </c>
      <c r="L13" s="25">
        <v>2000</v>
      </c>
      <c r="M13" s="25">
        <v>2000</v>
      </c>
      <c r="N13" s="14" t="s">
        <v>28</v>
      </c>
      <c r="O13" s="35">
        <v>1</v>
      </c>
      <c r="P13" s="25">
        <v>2000</v>
      </c>
      <c r="Q13" s="14" t="s">
        <v>29</v>
      </c>
      <c r="R13" s="39">
        <v>1</v>
      </c>
      <c r="S13" s="25">
        <v>2000</v>
      </c>
      <c r="T13" s="25"/>
    </row>
    <row r="14" ht="20" customHeight="1" spans="1:20">
      <c r="A14" s="18">
        <v>12</v>
      </c>
      <c r="B14" s="14" t="s">
        <v>53</v>
      </c>
      <c r="C14" s="21" t="s">
        <v>54</v>
      </c>
      <c r="D14" s="18" t="s">
        <v>21</v>
      </c>
      <c r="E14" s="26" t="s">
        <v>52</v>
      </c>
      <c r="F14" s="22">
        <v>45762</v>
      </c>
      <c r="G14" s="25" t="s">
        <v>44</v>
      </c>
      <c r="H14" s="14" t="s">
        <v>24</v>
      </c>
      <c r="I14" s="14" t="s">
        <v>40</v>
      </c>
      <c r="J14" s="14" t="s">
        <v>26</v>
      </c>
      <c r="K14" s="29" t="s">
        <v>27</v>
      </c>
      <c r="L14" s="25">
        <v>1500</v>
      </c>
      <c r="M14" s="25">
        <v>1500</v>
      </c>
      <c r="N14" s="14" t="s">
        <v>28</v>
      </c>
      <c r="O14" s="35">
        <v>1</v>
      </c>
      <c r="P14" s="25">
        <v>1500</v>
      </c>
      <c r="Q14" s="14" t="s">
        <v>34</v>
      </c>
      <c r="R14" s="39">
        <v>0.5</v>
      </c>
      <c r="S14" s="25">
        <v>750</v>
      </c>
      <c r="T14" s="25"/>
    </row>
    <row r="15" ht="20" customHeight="1" spans="1:20">
      <c r="A15" s="17">
        <v>13</v>
      </c>
      <c r="B15" s="17" t="s">
        <v>56</v>
      </c>
      <c r="C15" s="18">
        <v>2024563309</v>
      </c>
      <c r="D15" s="18" t="s">
        <v>21</v>
      </c>
      <c r="E15" s="18" t="s">
        <v>57</v>
      </c>
      <c r="F15" s="22">
        <v>45849</v>
      </c>
      <c r="G15" s="20" t="s">
        <v>44</v>
      </c>
      <c r="H15" s="14" t="s">
        <v>24</v>
      </c>
      <c r="I15" s="14" t="s">
        <v>40</v>
      </c>
      <c r="J15" s="14" t="s">
        <v>26</v>
      </c>
      <c r="K15" s="14" t="s">
        <v>27</v>
      </c>
      <c r="L15" s="14"/>
      <c r="M15" s="20">
        <v>1500</v>
      </c>
      <c r="N15" s="14" t="s">
        <v>45</v>
      </c>
      <c r="O15" s="35">
        <v>1</v>
      </c>
      <c r="P15" s="20">
        <v>1500</v>
      </c>
      <c r="Q15" s="14" t="s">
        <v>29</v>
      </c>
      <c r="R15" s="40">
        <v>1</v>
      </c>
      <c r="S15" s="20">
        <v>1500</v>
      </c>
      <c r="T15" s="20"/>
    </row>
    <row r="16" ht="20" customHeight="1" spans="1:20">
      <c r="A16" s="18">
        <v>14</v>
      </c>
      <c r="B16" s="17" t="s">
        <v>58</v>
      </c>
      <c r="C16" s="18">
        <v>2022560001</v>
      </c>
      <c r="D16" s="18" t="s">
        <v>21</v>
      </c>
      <c r="E16" s="18" t="s">
        <v>57</v>
      </c>
      <c r="F16" s="22">
        <v>45627</v>
      </c>
      <c r="G16" s="20" t="s">
        <v>44</v>
      </c>
      <c r="H16" s="14" t="s">
        <v>24</v>
      </c>
      <c r="I16" s="14" t="s">
        <v>38</v>
      </c>
      <c r="J16" s="14" t="s">
        <v>26</v>
      </c>
      <c r="K16" s="14" t="s">
        <v>27</v>
      </c>
      <c r="L16" s="14"/>
      <c r="M16" s="20">
        <v>3000</v>
      </c>
      <c r="N16" s="14" t="s">
        <v>45</v>
      </c>
      <c r="O16" s="35">
        <v>1</v>
      </c>
      <c r="P16" s="20">
        <v>3000</v>
      </c>
      <c r="Q16" s="14" t="s">
        <v>29</v>
      </c>
      <c r="R16" s="40">
        <v>1</v>
      </c>
      <c r="S16" s="20">
        <v>3000</v>
      </c>
      <c r="T16" s="20"/>
    </row>
    <row r="17" ht="20" customHeight="1" spans="1:20">
      <c r="A17" s="18">
        <v>15</v>
      </c>
      <c r="B17" s="18" t="s">
        <v>58</v>
      </c>
      <c r="C17" s="18">
        <v>2022560001</v>
      </c>
      <c r="D17" s="18" t="s">
        <v>21</v>
      </c>
      <c r="E17" s="18" t="s">
        <v>37</v>
      </c>
      <c r="F17" s="22">
        <v>45816</v>
      </c>
      <c r="G17" s="20" t="s">
        <v>44</v>
      </c>
      <c r="H17" s="14" t="s">
        <v>24</v>
      </c>
      <c r="I17" s="14" t="s">
        <v>40</v>
      </c>
      <c r="J17" s="14" t="s">
        <v>26</v>
      </c>
      <c r="K17" s="14" t="s">
        <v>27</v>
      </c>
      <c r="L17" s="14"/>
      <c r="M17" s="20">
        <v>1500</v>
      </c>
      <c r="N17" s="14" t="s">
        <v>28</v>
      </c>
      <c r="O17" s="35">
        <v>1</v>
      </c>
      <c r="P17" s="20">
        <v>1500</v>
      </c>
      <c r="Q17" s="14" t="s">
        <v>34</v>
      </c>
      <c r="R17" s="40">
        <v>0.5</v>
      </c>
      <c r="S17" s="20">
        <v>750</v>
      </c>
      <c r="T17" s="20"/>
    </row>
    <row r="18" ht="20" customHeight="1" spans="1:20">
      <c r="A18" s="18">
        <v>16</v>
      </c>
      <c r="B18" s="14" t="s">
        <v>59</v>
      </c>
      <c r="C18" s="27" t="s">
        <v>60</v>
      </c>
      <c r="D18" s="18" t="s">
        <v>21</v>
      </c>
      <c r="E18" s="14" t="s">
        <v>61</v>
      </c>
      <c r="F18" s="28">
        <v>45627</v>
      </c>
      <c r="G18" s="25" t="s">
        <v>23</v>
      </c>
      <c r="H18" s="14" t="s">
        <v>31</v>
      </c>
      <c r="I18" s="14" t="s">
        <v>38</v>
      </c>
      <c r="J18" s="14" t="s">
        <v>26</v>
      </c>
      <c r="K18" s="29" t="s">
        <v>27</v>
      </c>
      <c r="L18" s="25">
        <v>1000</v>
      </c>
      <c r="M18" s="25">
        <v>1000</v>
      </c>
      <c r="N18" s="14" t="s">
        <v>28</v>
      </c>
      <c r="O18" s="35">
        <v>1</v>
      </c>
      <c r="P18" s="25">
        <v>1000</v>
      </c>
      <c r="Q18" s="14" t="s">
        <v>29</v>
      </c>
      <c r="R18" s="40">
        <v>1</v>
      </c>
      <c r="S18" s="25">
        <v>1000</v>
      </c>
      <c r="T18" s="20"/>
    </row>
    <row r="19" ht="20" customHeight="1" spans="1:20">
      <c r="A19" s="18">
        <v>17</v>
      </c>
      <c r="B19" s="14" t="s">
        <v>59</v>
      </c>
      <c r="C19" s="27" t="s">
        <v>62</v>
      </c>
      <c r="D19" s="18" t="s">
        <v>21</v>
      </c>
      <c r="E19" s="14" t="s">
        <v>52</v>
      </c>
      <c r="F19" s="22">
        <v>45777</v>
      </c>
      <c r="G19" s="25" t="s">
        <v>44</v>
      </c>
      <c r="H19" s="14" t="s">
        <v>31</v>
      </c>
      <c r="I19" s="14" t="s">
        <v>38</v>
      </c>
      <c r="J19" s="14" t="s">
        <v>26</v>
      </c>
      <c r="K19" s="29" t="s">
        <v>27</v>
      </c>
      <c r="L19" s="25">
        <v>800</v>
      </c>
      <c r="M19" s="25">
        <v>800</v>
      </c>
      <c r="N19" s="14" t="s">
        <v>28</v>
      </c>
      <c r="O19" s="35">
        <v>0.5</v>
      </c>
      <c r="P19" s="25">
        <v>400</v>
      </c>
      <c r="Q19" s="14" t="s">
        <v>34</v>
      </c>
      <c r="R19" s="40">
        <v>0.5</v>
      </c>
      <c r="S19" s="25">
        <v>200</v>
      </c>
      <c r="T19" s="20"/>
    </row>
    <row r="20" ht="20" customHeight="1" spans="1:20">
      <c r="A20" s="18">
        <v>18</v>
      </c>
      <c r="B20" s="14" t="s">
        <v>63</v>
      </c>
      <c r="C20" s="21" t="s">
        <v>64</v>
      </c>
      <c r="D20" s="18" t="s">
        <v>21</v>
      </c>
      <c r="E20" s="14" t="s">
        <v>39</v>
      </c>
      <c r="F20" s="22">
        <v>45778</v>
      </c>
      <c r="G20" s="25" t="s">
        <v>44</v>
      </c>
      <c r="H20" s="14" t="s">
        <v>24</v>
      </c>
      <c r="I20" s="14" t="s">
        <v>25</v>
      </c>
      <c r="J20" s="14" t="s">
        <v>32</v>
      </c>
      <c r="K20" s="29" t="s">
        <v>33</v>
      </c>
      <c r="L20" s="25">
        <v>1500</v>
      </c>
      <c r="M20" s="25">
        <v>1500</v>
      </c>
      <c r="N20" s="14" t="s">
        <v>45</v>
      </c>
      <c r="O20" s="35">
        <v>1</v>
      </c>
      <c r="P20" s="25">
        <v>1500</v>
      </c>
      <c r="Q20" s="14" t="s">
        <v>29</v>
      </c>
      <c r="R20" s="39">
        <v>1</v>
      </c>
      <c r="S20" s="25">
        <v>1500</v>
      </c>
      <c r="T20" s="25"/>
    </row>
    <row r="21" ht="20" customHeight="1" spans="1:20">
      <c r="A21" s="18">
        <v>19</v>
      </c>
      <c r="B21" s="14" t="s">
        <v>63</v>
      </c>
      <c r="C21" s="21" t="s">
        <v>64</v>
      </c>
      <c r="D21" s="18" t="s">
        <v>21</v>
      </c>
      <c r="E21" s="14" t="s">
        <v>39</v>
      </c>
      <c r="F21" s="22">
        <v>45778</v>
      </c>
      <c r="G21" s="25" t="s">
        <v>44</v>
      </c>
      <c r="H21" s="14" t="s">
        <v>31</v>
      </c>
      <c r="I21" s="14" t="s">
        <v>38</v>
      </c>
      <c r="J21" s="14" t="s">
        <v>26</v>
      </c>
      <c r="K21" s="29" t="s">
        <v>27</v>
      </c>
      <c r="L21" s="25">
        <v>800</v>
      </c>
      <c r="M21" s="25">
        <v>800</v>
      </c>
      <c r="N21" s="14" t="s">
        <v>45</v>
      </c>
      <c r="O21" s="35">
        <v>1</v>
      </c>
      <c r="P21" s="25">
        <v>800</v>
      </c>
      <c r="Q21" s="14" t="s">
        <v>34</v>
      </c>
      <c r="R21" s="39">
        <v>0.5</v>
      </c>
      <c r="S21" s="25">
        <v>400</v>
      </c>
      <c r="T21" s="25"/>
    </row>
    <row r="22" ht="20" customHeight="1" spans="1:20">
      <c r="A22" s="17">
        <v>20</v>
      </c>
      <c r="B22" s="17" t="s">
        <v>65</v>
      </c>
      <c r="C22" s="18">
        <v>2024592122</v>
      </c>
      <c r="D22" s="18" t="s">
        <v>21</v>
      </c>
      <c r="E22" s="18" t="s">
        <v>66</v>
      </c>
      <c r="F22" s="22">
        <v>45444</v>
      </c>
      <c r="G22" s="20" t="s">
        <v>44</v>
      </c>
      <c r="H22" s="14" t="s">
        <v>31</v>
      </c>
      <c r="I22" s="14" t="s">
        <v>25</v>
      </c>
      <c r="J22" s="14" t="s">
        <v>26</v>
      </c>
      <c r="K22" s="14" t="s">
        <v>27</v>
      </c>
      <c r="L22" s="14"/>
      <c r="M22" s="20">
        <v>600</v>
      </c>
      <c r="N22" s="14" t="s">
        <v>28</v>
      </c>
      <c r="O22" s="35">
        <v>0.5</v>
      </c>
      <c r="P22" s="20">
        <v>300</v>
      </c>
      <c r="Q22" s="14" t="s">
        <v>29</v>
      </c>
      <c r="R22" s="40">
        <v>1</v>
      </c>
      <c r="S22" s="20">
        <v>300</v>
      </c>
      <c r="T22" s="20" t="s">
        <v>32</v>
      </c>
    </row>
    <row r="23" ht="20" customHeight="1" spans="1:20">
      <c r="A23" s="17">
        <v>21</v>
      </c>
      <c r="B23" s="14" t="s">
        <v>67</v>
      </c>
      <c r="C23" s="29">
        <v>2024591211</v>
      </c>
      <c r="D23" s="18" t="s">
        <v>21</v>
      </c>
      <c r="E23" s="14" t="s">
        <v>68</v>
      </c>
      <c r="F23" s="22">
        <v>45870</v>
      </c>
      <c r="G23" s="25" t="s">
        <v>44</v>
      </c>
      <c r="H23" s="14" t="s">
        <v>24</v>
      </c>
      <c r="I23" s="14" t="s">
        <v>25</v>
      </c>
      <c r="J23" s="14" t="s">
        <v>26</v>
      </c>
      <c r="K23" s="29" t="s">
        <v>27</v>
      </c>
      <c r="L23" s="25">
        <v>2000</v>
      </c>
      <c r="M23" s="25">
        <v>2000</v>
      </c>
      <c r="N23" s="14" t="s">
        <v>28</v>
      </c>
      <c r="O23" s="35">
        <v>0.5</v>
      </c>
      <c r="P23" s="25">
        <v>1000</v>
      </c>
      <c r="Q23" s="14" t="s">
        <v>29</v>
      </c>
      <c r="R23" s="39">
        <v>1</v>
      </c>
      <c r="S23" s="25">
        <v>1000</v>
      </c>
      <c r="T23" s="20"/>
    </row>
    <row r="24" ht="20" customHeight="1" spans="1:20">
      <c r="A24" s="17">
        <v>22</v>
      </c>
      <c r="B24" s="14" t="s">
        <v>67</v>
      </c>
      <c r="C24" s="29">
        <v>2024591211</v>
      </c>
      <c r="D24" s="18" t="s">
        <v>21</v>
      </c>
      <c r="E24" s="14" t="s">
        <v>37</v>
      </c>
      <c r="F24" s="22">
        <v>45886</v>
      </c>
      <c r="G24" s="25" t="s">
        <v>44</v>
      </c>
      <c r="H24" s="14" t="s">
        <v>24</v>
      </c>
      <c r="I24" s="14" t="s">
        <v>25</v>
      </c>
      <c r="J24" s="14" t="s">
        <v>26</v>
      </c>
      <c r="K24" s="29" t="s">
        <v>27</v>
      </c>
      <c r="L24" s="25">
        <v>2000</v>
      </c>
      <c r="M24" s="25">
        <v>2000</v>
      </c>
      <c r="N24" s="14" t="s">
        <v>28</v>
      </c>
      <c r="O24" s="35">
        <v>1</v>
      </c>
      <c r="P24" s="25">
        <v>2000</v>
      </c>
      <c r="Q24" s="14" t="s">
        <v>34</v>
      </c>
      <c r="R24" s="39">
        <v>0.5</v>
      </c>
      <c r="S24" s="25">
        <v>1000</v>
      </c>
      <c r="T24" s="20"/>
    </row>
    <row r="25" ht="20" customHeight="1" spans="1:20">
      <c r="A25" s="17">
        <v>23</v>
      </c>
      <c r="B25" s="29" t="s">
        <v>69</v>
      </c>
      <c r="C25" s="21" t="s">
        <v>70</v>
      </c>
      <c r="D25" s="14" t="s">
        <v>71</v>
      </c>
      <c r="E25" s="14" t="s">
        <v>37</v>
      </c>
      <c r="F25" s="22">
        <v>45890</v>
      </c>
      <c r="G25" s="25" t="s">
        <v>44</v>
      </c>
      <c r="H25" s="14" t="s">
        <v>24</v>
      </c>
      <c r="I25" s="14" t="s">
        <v>25</v>
      </c>
      <c r="J25" s="14" t="s">
        <v>26</v>
      </c>
      <c r="K25" s="29" t="s">
        <v>27</v>
      </c>
      <c r="L25" s="25">
        <v>2000</v>
      </c>
      <c r="M25" s="25">
        <v>2000</v>
      </c>
      <c r="N25" s="14" t="s">
        <v>28</v>
      </c>
      <c r="O25" s="35">
        <v>1</v>
      </c>
      <c r="P25" s="25">
        <v>2000</v>
      </c>
      <c r="Q25" s="14" t="s">
        <v>29</v>
      </c>
      <c r="R25" s="39">
        <v>1</v>
      </c>
      <c r="S25" s="25">
        <v>2000</v>
      </c>
      <c r="T25" s="20"/>
    </row>
    <row r="26" ht="20" customHeight="1" spans="1:20">
      <c r="A26" s="17">
        <v>24</v>
      </c>
      <c r="B26" s="29" t="s">
        <v>69</v>
      </c>
      <c r="C26" s="21" t="s">
        <v>70</v>
      </c>
      <c r="D26" s="14" t="s">
        <v>71</v>
      </c>
      <c r="E26" s="14" t="s">
        <v>61</v>
      </c>
      <c r="F26" s="22">
        <v>45900</v>
      </c>
      <c r="G26" s="25" t="s">
        <v>23</v>
      </c>
      <c r="H26" s="14" t="s">
        <v>31</v>
      </c>
      <c r="I26" s="14" t="s">
        <v>25</v>
      </c>
      <c r="J26" s="14" t="s">
        <v>26</v>
      </c>
      <c r="K26" s="29" t="s">
        <v>27</v>
      </c>
      <c r="L26" s="25">
        <v>800</v>
      </c>
      <c r="M26" s="25">
        <v>800</v>
      </c>
      <c r="N26" s="14" t="s">
        <v>45</v>
      </c>
      <c r="O26" s="35">
        <v>1</v>
      </c>
      <c r="P26" s="25">
        <v>800</v>
      </c>
      <c r="Q26" s="14" t="s">
        <v>34</v>
      </c>
      <c r="R26" s="39">
        <v>0.5</v>
      </c>
      <c r="S26" s="25">
        <v>400</v>
      </c>
      <c r="T26" s="20"/>
    </row>
    <row r="27" ht="20" customHeight="1" spans="1:20">
      <c r="A27" s="17">
        <v>25</v>
      </c>
      <c r="B27" s="14" t="s">
        <v>72</v>
      </c>
      <c r="C27" s="21" t="s">
        <v>73</v>
      </c>
      <c r="D27" s="29" t="s">
        <v>21</v>
      </c>
      <c r="E27" s="14" t="s">
        <v>68</v>
      </c>
      <c r="F27" s="28">
        <v>45870</v>
      </c>
      <c r="G27" s="25" t="s">
        <v>44</v>
      </c>
      <c r="H27" s="14" t="s">
        <v>24</v>
      </c>
      <c r="I27" s="14" t="s">
        <v>25</v>
      </c>
      <c r="J27" s="14" t="s">
        <v>26</v>
      </c>
      <c r="K27" s="29" t="s">
        <v>27</v>
      </c>
      <c r="L27" s="25">
        <v>2000</v>
      </c>
      <c r="M27" s="25">
        <v>2000</v>
      </c>
      <c r="N27" s="14" t="s">
        <v>28</v>
      </c>
      <c r="O27" s="35">
        <v>0.5</v>
      </c>
      <c r="P27" s="25">
        <v>1000</v>
      </c>
      <c r="Q27" s="14" t="s">
        <v>29</v>
      </c>
      <c r="R27" s="39">
        <v>1</v>
      </c>
      <c r="S27" s="25">
        <v>1000</v>
      </c>
      <c r="T27" s="25"/>
    </row>
    <row r="28" ht="20" customHeight="1" spans="1:20">
      <c r="A28" s="17">
        <v>26</v>
      </c>
      <c r="B28" s="14" t="s">
        <v>74</v>
      </c>
      <c r="C28" s="21" t="s">
        <v>75</v>
      </c>
      <c r="D28" s="14" t="s">
        <v>21</v>
      </c>
      <c r="E28" s="14" t="s">
        <v>55</v>
      </c>
      <c r="F28" s="22">
        <v>45794</v>
      </c>
      <c r="G28" s="25" t="s">
        <v>44</v>
      </c>
      <c r="H28" s="14" t="s">
        <v>24</v>
      </c>
      <c r="I28" s="14" t="s">
        <v>25</v>
      </c>
      <c r="J28" s="14" t="s">
        <v>26</v>
      </c>
      <c r="K28" s="29" t="s">
        <v>27</v>
      </c>
      <c r="L28" s="25">
        <v>2000</v>
      </c>
      <c r="M28" s="25">
        <v>2000</v>
      </c>
      <c r="N28" s="14" t="s">
        <v>28</v>
      </c>
      <c r="O28" s="35">
        <v>1</v>
      </c>
      <c r="P28" s="25">
        <v>2000</v>
      </c>
      <c r="Q28" s="14" t="s">
        <v>29</v>
      </c>
      <c r="R28" s="39">
        <v>1</v>
      </c>
      <c r="S28" s="25">
        <v>2000</v>
      </c>
      <c r="T28" s="25"/>
    </row>
    <row r="29" ht="20" customHeight="1" spans="1:20">
      <c r="A29" s="17">
        <v>27</v>
      </c>
      <c r="B29" s="14" t="s">
        <v>74</v>
      </c>
      <c r="C29" s="21" t="s">
        <v>75</v>
      </c>
      <c r="D29" s="14" t="s">
        <v>21</v>
      </c>
      <c r="E29" s="14" t="s">
        <v>57</v>
      </c>
      <c r="F29" s="22">
        <v>45821</v>
      </c>
      <c r="G29" s="25" t="s">
        <v>44</v>
      </c>
      <c r="H29" s="14" t="s">
        <v>24</v>
      </c>
      <c r="I29" s="14" t="s">
        <v>40</v>
      </c>
      <c r="J29" s="14" t="s">
        <v>26</v>
      </c>
      <c r="K29" s="29" t="s">
        <v>27</v>
      </c>
      <c r="L29" s="25">
        <v>1500</v>
      </c>
      <c r="M29" s="25">
        <v>1500</v>
      </c>
      <c r="N29" s="14" t="s">
        <v>28</v>
      </c>
      <c r="O29" s="35">
        <v>0.5</v>
      </c>
      <c r="P29" s="25">
        <v>750</v>
      </c>
      <c r="Q29" s="14" t="s">
        <v>34</v>
      </c>
      <c r="R29" s="39">
        <v>0.5</v>
      </c>
      <c r="S29" s="25">
        <v>375</v>
      </c>
      <c r="T29" s="25"/>
    </row>
    <row r="30" ht="20" customHeight="1" spans="1:20">
      <c r="A30" s="17">
        <v>28</v>
      </c>
      <c r="B30" s="14" t="s">
        <v>76</v>
      </c>
      <c r="C30" s="21" t="s">
        <v>77</v>
      </c>
      <c r="D30" s="29" t="s">
        <v>21</v>
      </c>
      <c r="E30" s="14" t="s">
        <v>78</v>
      </c>
      <c r="F30" s="22">
        <v>45612</v>
      </c>
      <c r="G30" s="25" t="s">
        <v>44</v>
      </c>
      <c r="H30" s="14" t="s">
        <v>24</v>
      </c>
      <c r="I30" s="14" t="s">
        <v>40</v>
      </c>
      <c r="J30" s="14" t="s">
        <v>26</v>
      </c>
      <c r="K30" s="29" t="s">
        <v>27</v>
      </c>
      <c r="L30" s="25">
        <v>1500</v>
      </c>
      <c r="M30" s="25">
        <v>1500</v>
      </c>
      <c r="N30" s="14" t="s">
        <v>28</v>
      </c>
      <c r="O30" s="35">
        <v>0.5</v>
      </c>
      <c r="P30" s="25">
        <v>750</v>
      </c>
      <c r="Q30" s="14" t="s">
        <v>29</v>
      </c>
      <c r="R30" s="39">
        <v>1</v>
      </c>
      <c r="S30" s="25">
        <v>750</v>
      </c>
      <c r="T30" s="41" t="s">
        <v>32</v>
      </c>
    </row>
    <row r="31" ht="20" customHeight="1" spans="1:20">
      <c r="A31" s="17">
        <v>29</v>
      </c>
      <c r="B31" s="30" t="s">
        <v>79</v>
      </c>
      <c r="C31" s="18">
        <v>2021582016</v>
      </c>
      <c r="D31" s="18" t="s">
        <v>21</v>
      </c>
      <c r="E31" s="18" t="s">
        <v>61</v>
      </c>
      <c r="F31" s="22">
        <v>45566</v>
      </c>
      <c r="G31" s="20" t="s">
        <v>23</v>
      </c>
      <c r="H31" s="14" t="s">
        <v>24</v>
      </c>
      <c r="I31" s="14" t="s">
        <v>40</v>
      </c>
      <c r="J31" s="14" t="s">
        <v>26</v>
      </c>
      <c r="K31" s="29" t="s">
        <v>27</v>
      </c>
      <c r="L31" s="14"/>
      <c r="M31" s="20">
        <v>2000</v>
      </c>
      <c r="N31" s="14" t="s">
        <v>28</v>
      </c>
      <c r="O31" s="35">
        <v>1</v>
      </c>
      <c r="P31" s="20">
        <v>2000</v>
      </c>
      <c r="Q31" s="14" t="s">
        <v>29</v>
      </c>
      <c r="R31" s="39">
        <v>1</v>
      </c>
      <c r="S31" s="20">
        <v>2000</v>
      </c>
      <c r="T31" s="20"/>
    </row>
    <row r="32" ht="20" customHeight="1" spans="1:20">
      <c r="A32" s="17">
        <v>30</v>
      </c>
      <c r="B32" s="30" t="s">
        <v>79</v>
      </c>
      <c r="C32" s="18">
        <v>2021582016</v>
      </c>
      <c r="D32" s="18" t="s">
        <v>21</v>
      </c>
      <c r="E32" s="18" t="s">
        <v>80</v>
      </c>
      <c r="F32" s="22">
        <v>45900</v>
      </c>
      <c r="G32" s="20" t="s">
        <v>44</v>
      </c>
      <c r="H32" s="14" t="s">
        <v>31</v>
      </c>
      <c r="I32" s="14" t="s">
        <v>38</v>
      </c>
      <c r="J32" s="14" t="s">
        <v>26</v>
      </c>
      <c r="K32" s="29" t="s">
        <v>27</v>
      </c>
      <c r="L32" s="14"/>
      <c r="M32" s="20">
        <v>800</v>
      </c>
      <c r="N32" s="14" t="s">
        <v>28</v>
      </c>
      <c r="O32" s="35">
        <v>1</v>
      </c>
      <c r="P32" s="20">
        <v>800</v>
      </c>
      <c r="Q32" s="14" t="s">
        <v>34</v>
      </c>
      <c r="R32" s="39">
        <v>0.5</v>
      </c>
      <c r="S32" s="20">
        <v>400</v>
      </c>
      <c r="T32" s="20"/>
    </row>
    <row r="33" ht="20" customHeight="1" spans="1:20">
      <c r="A33" s="17">
        <v>31</v>
      </c>
      <c r="B33" s="14" t="s">
        <v>81</v>
      </c>
      <c r="C33" s="21" t="s">
        <v>82</v>
      </c>
      <c r="D33" s="15" t="s">
        <v>21</v>
      </c>
      <c r="E33" s="15" t="s">
        <v>37</v>
      </c>
      <c r="F33" s="22">
        <v>45856</v>
      </c>
      <c r="G33" s="25" t="s">
        <v>44</v>
      </c>
      <c r="H33" s="14" t="s">
        <v>24</v>
      </c>
      <c r="I33" s="14" t="s">
        <v>25</v>
      </c>
      <c r="J33" s="14" t="s">
        <v>26</v>
      </c>
      <c r="K33" s="29" t="s">
        <v>27</v>
      </c>
      <c r="L33" s="25">
        <v>2000</v>
      </c>
      <c r="M33" s="25">
        <v>2000</v>
      </c>
      <c r="N33" s="14" t="s">
        <v>28</v>
      </c>
      <c r="O33" s="35">
        <v>0.5</v>
      </c>
      <c r="P33" s="25">
        <v>1000</v>
      </c>
      <c r="Q33" s="14" t="s">
        <v>29</v>
      </c>
      <c r="R33" s="39">
        <v>1</v>
      </c>
      <c r="S33" s="25">
        <v>1000</v>
      </c>
      <c r="T33" s="25" t="s">
        <v>83</v>
      </c>
    </row>
    <row r="34" ht="20" customHeight="1" spans="1:20">
      <c r="A34" s="18">
        <v>32</v>
      </c>
      <c r="B34" s="14" t="s">
        <v>84</v>
      </c>
      <c r="C34" s="21" t="s">
        <v>85</v>
      </c>
      <c r="D34" s="29" t="s">
        <v>21</v>
      </c>
      <c r="E34" s="14" t="s">
        <v>66</v>
      </c>
      <c r="F34" s="22">
        <v>45809</v>
      </c>
      <c r="G34" s="25" t="s">
        <v>44</v>
      </c>
      <c r="H34" s="14" t="s">
        <v>31</v>
      </c>
      <c r="I34" s="14" t="s">
        <v>25</v>
      </c>
      <c r="J34" s="14" t="s">
        <v>26</v>
      </c>
      <c r="K34" s="29" t="s">
        <v>27</v>
      </c>
      <c r="L34" s="25" t="e">
        <v>#NAME?</v>
      </c>
      <c r="M34" s="25">
        <v>600</v>
      </c>
      <c r="N34" s="36" t="s">
        <v>28</v>
      </c>
      <c r="O34" s="35">
        <v>0.5</v>
      </c>
      <c r="P34" s="25">
        <v>300</v>
      </c>
      <c r="Q34" s="14" t="s">
        <v>29</v>
      </c>
      <c r="R34" s="39">
        <v>1</v>
      </c>
      <c r="S34" s="25">
        <v>300</v>
      </c>
      <c r="T34" s="25"/>
    </row>
    <row r="35" ht="20" customHeight="1" spans="1:20">
      <c r="A35" s="17">
        <v>33</v>
      </c>
      <c r="B35" s="14" t="s">
        <v>84</v>
      </c>
      <c r="C35" s="21" t="s">
        <v>85</v>
      </c>
      <c r="D35" s="14" t="s">
        <v>21</v>
      </c>
      <c r="E35" s="14" t="s">
        <v>86</v>
      </c>
      <c r="F35" s="22">
        <v>45796</v>
      </c>
      <c r="G35" s="25" t="s">
        <v>87</v>
      </c>
      <c r="H35" s="14" t="s">
        <v>24</v>
      </c>
      <c r="I35" s="14" t="s">
        <v>38</v>
      </c>
      <c r="J35" s="14" t="s">
        <v>26</v>
      </c>
      <c r="K35" s="29" t="s">
        <v>27</v>
      </c>
      <c r="L35" s="25" t="e">
        <v>#NAME?</v>
      </c>
      <c r="M35" s="25"/>
      <c r="N35" s="36" t="s">
        <v>45</v>
      </c>
      <c r="O35" s="35">
        <v>0.5</v>
      </c>
      <c r="P35" s="25"/>
      <c r="Q35" s="14" t="s">
        <v>34</v>
      </c>
      <c r="R35" s="39">
        <v>0.5</v>
      </c>
      <c r="S35" s="25"/>
      <c r="T35" s="25" t="s">
        <v>32</v>
      </c>
    </row>
    <row r="36" ht="20" customHeight="1" spans="1:20">
      <c r="A36" s="18">
        <v>34</v>
      </c>
      <c r="B36" s="14" t="s">
        <v>88</v>
      </c>
      <c r="C36" s="21" t="s">
        <v>89</v>
      </c>
      <c r="D36" s="14" t="s">
        <v>21</v>
      </c>
      <c r="E36" s="14" t="s">
        <v>37</v>
      </c>
      <c r="F36" s="22">
        <v>45816</v>
      </c>
      <c r="G36" s="25" t="s">
        <v>44</v>
      </c>
      <c r="H36" s="14" t="s">
        <v>24</v>
      </c>
      <c r="I36" s="14" t="s">
        <v>40</v>
      </c>
      <c r="J36" s="14" t="s">
        <v>26</v>
      </c>
      <c r="K36" s="29" t="s">
        <v>27</v>
      </c>
      <c r="L36" s="25">
        <v>1500</v>
      </c>
      <c r="M36" s="25">
        <v>1500</v>
      </c>
      <c r="N36" s="14" t="s">
        <v>28</v>
      </c>
      <c r="O36" s="35">
        <v>1</v>
      </c>
      <c r="P36" s="25">
        <v>1500</v>
      </c>
      <c r="Q36" s="14" t="s">
        <v>29</v>
      </c>
      <c r="R36" s="39">
        <v>1</v>
      </c>
      <c r="S36" s="25">
        <v>1500</v>
      </c>
      <c r="T36" s="25" t="s">
        <v>32</v>
      </c>
    </row>
    <row r="37" ht="20" customHeight="1" spans="1:20">
      <c r="A37" s="18">
        <v>35</v>
      </c>
      <c r="B37" s="14" t="s">
        <v>88</v>
      </c>
      <c r="C37" s="21" t="s">
        <v>89</v>
      </c>
      <c r="D37" s="29" t="s">
        <v>21</v>
      </c>
      <c r="E37" s="14" t="s">
        <v>37</v>
      </c>
      <c r="F37" s="22">
        <v>45851</v>
      </c>
      <c r="G37" s="25" t="s">
        <v>44</v>
      </c>
      <c r="H37" s="14" t="s">
        <v>24</v>
      </c>
      <c r="I37" s="14" t="s">
        <v>40</v>
      </c>
      <c r="J37" s="14" t="s">
        <v>26</v>
      </c>
      <c r="K37" s="29" t="s">
        <v>27</v>
      </c>
      <c r="L37" s="25">
        <v>1500</v>
      </c>
      <c r="M37" s="25">
        <v>1500</v>
      </c>
      <c r="N37" s="14" t="s">
        <v>28</v>
      </c>
      <c r="O37" s="35">
        <v>1</v>
      </c>
      <c r="P37" s="25">
        <v>1500</v>
      </c>
      <c r="Q37" s="14" t="s">
        <v>34</v>
      </c>
      <c r="R37" s="39">
        <v>0.5</v>
      </c>
      <c r="S37" s="25">
        <v>750</v>
      </c>
      <c r="T37" s="25" t="s">
        <v>32</v>
      </c>
    </row>
    <row r="38" ht="20" customHeight="1" spans="1:20">
      <c r="A38" s="17">
        <v>36</v>
      </c>
      <c r="B38" s="14" t="s">
        <v>90</v>
      </c>
      <c r="C38" s="21" t="s">
        <v>91</v>
      </c>
      <c r="D38" s="18" t="s">
        <v>21</v>
      </c>
      <c r="E38" s="14" t="s">
        <v>37</v>
      </c>
      <c r="F38" s="22">
        <v>45798</v>
      </c>
      <c r="G38" s="25" t="s">
        <v>44</v>
      </c>
      <c r="H38" s="14" t="s">
        <v>24</v>
      </c>
      <c r="I38" s="14" t="s">
        <v>25</v>
      </c>
      <c r="J38" s="14" t="s">
        <v>26</v>
      </c>
      <c r="K38" s="29" t="s">
        <v>27</v>
      </c>
      <c r="L38" s="25">
        <v>2000</v>
      </c>
      <c r="M38" s="25">
        <v>2000</v>
      </c>
      <c r="N38" s="14" t="s">
        <v>28</v>
      </c>
      <c r="O38" s="35">
        <v>1</v>
      </c>
      <c r="P38" s="25">
        <v>2000</v>
      </c>
      <c r="Q38" s="14" t="s">
        <v>29</v>
      </c>
      <c r="R38" s="39">
        <v>1</v>
      </c>
      <c r="S38" s="25">
        <v>2000</v>
      </c>
      <c r="T38" s="25"/>
    </row>
    <row r="39" ht="20" customHeight="1" spans="1:20">
      <c r="A39" s="17">
        <v>37</v>
      </c>
      <c r="B39" s="14" t="s">
        <v>90</v>
      </c>
      <c r="C39" s="21" t="s">
        <v>91</v>
      </c>
      <c r="D39" s="18" t="s">
        <v>21</v>
      </c>
      <c r="E39" s="14" t="s">
        <v>37</v>
      </c>
      <c r="F39" s="22">
        <v>45816</v>
      </c>
      <c r="G39" s="25" t="s">
        <v>44</v>
      </c>
      <c r="H39" s="14" t="s">
        <v>24</v>
      </c>
      <c r="I39" s="14" t="s">
        <v>25</v>
      </c>
      <c r="J39" s="14" t="s">
        <v>26</v>
      </c>
      <c r="K39" s="29" t="s">
        <v>27</v>
      </c>
      <c r="L39" s="25">
        <v>2000</v>
      </c>
      <c r="M39" s="25">
        <v>2000</v>
      </c>
      <c r="N39" s="14" t="s">
        <v>28</v>
      </c>
      <c r="O39" s="35">
        <v>1</v>
      </c>
      <c r="P39" s="25">
        <v>2000</v>
      </c>
      <c r="Q39" s="14" t="s">
        <v>34</v>
      </c>
      <c r="R39" s="39">
        <v>0.5</v>
      </c>
      <c r="S39" s="25">
        <v>1000</v>
      </c>
      <c r="T39" s="25"/>
    </row>
    <row r="40" ht="20" customHeight="1" spans="1:20">
      <c r="A40" s="17">
        <v>38</v>
      </c>
      <c r="B40" s="14" t="s">
        <v>92</v>
      </c>
      <c r="C40" s="21" t="s">
        <v>93</v>
      </c>
      <c r="D40" s="15" t="s">
        <v>21</v>
      </c>
      <c r="E40" s="29" t="s">
        <v>78</v>
      </c>
      <c r="F40" s="28">
        <v>45839</v>
      </c>
      <c r="G40" s="31" t="s">
        <v>44</v>
      </c>
      <c r="H40" s="14" t="s">
        <v>24</v>
      </c>
      <c r="I40" s="14" t="s">
        <v>40</v>
      </c>
      <c r="J40" s="14" t="s">
        <v>26</v>
      </c>
      <c r="K40" s="29" t="s">
        <v>27</v>
      </c>
      <c r="L40" s="31">
        <v>1500</v>
      </c>
      <c r="M40" s="31">
        <v>1500</v>
      </c>
      <c r="N40" s="14" t="s">
        <v>28</v>
      </c>
      <c r="O40" s="35">
        <v>1</v>
      </c>
      <c r="P40" s="31">
        <v>1500</v>
      </c>
      <c r="Q40" s="14" t="s">
        <v>29</v>
      </c>
      <c r="R40" s="39">
        <v>1</v>
      </c>
      <c r="S40" s="25">
        <v>1500</v>
      </c>
      <c r="T40" s="25" t="s">
        <v>32</v>
      </c>
    </row>
    <row r="41" spans="1:20">
      <c r="A41" s="17">
        <v>39</v>
      </c>
      <c r="B41" s="14" t="s">
        <v>94</v>
      </c>
      <c r="C41" s="21">
        <v>2019592010</v>
      </c>
      <c r="D41" s="29" t="s">
        <v>21</v>
      </c>
      <c r="E41" s="14" t="s">
        <v>37</v>
      </c>
      <c r="F41" s="28" t="s">
        <v>95</v>
      </c>
      <c r="G41" s="31" t="s">
        <v>44</v>
      </c>
      <c r="H41" s="14" t="s">
        <v>24</v>
      </c>
      <c r="I41" s="14" t="s">
        <v>38</v>
      </c>
      <c r="J41" s="14" t="s">
        <v>26</v>
      </c>
      <c r="K41" s="29" t="s">
        <v>27</v>
      </c>
      <c r="M41" s="20">
        <v>3000</v>
      </c>
      <c r="N41" s="14" t="s">
        <v>28</v>
      </c>
      <c r="O41" s="35">
        <v>1</v>
      </c>
      <c r="P41" s="25">
        <v>3000</v>
      </c>
      <c r="Q41" s="14" t="s">
        <v>29</v>
      </c>
      <c r="R41" s="39">
        <v>1</v>
      </c>
      <c r="S41" s="25">
        <v>3000</v>
      </c>
      <c r="T41" s="25"/>
    </row>
    <row r="42" spans="1:20">
      <c r="A42" s="17">
        <v>40</v>
      </c>
      <c r="B42" s="14" t="s">
        <v>94</v>
      </c>
      <c r="C42" s="21">
        <v>2019592010</v>
      </c>
      <c r="D42" s="29" t="s">
        <v>21</v>
      </c>
      <c r="E42" s="14" t="s">
        <v>57</v>
      </c>
      <c r="F42" s="28" t="s">
        <v>95</v>
      </c>
      <c r="G42" s="31" t="s">
        <v>44</v>
      </c>
      <c r="H42" s="14" t="s">
        <v>24</v>
      </c>
      <c r="I42" s="14" t="s">
        <v>38</v>
      </c>
      <c r="J42" s="14" t="s">
        <v>26</v>
      </c>
      <c r="K42" s="29" t="s">
        <v>27</v>
      </c>
      <c r="M42" s="20">
        <v>3000</v>
      </c>
      <c r="N42" s="36" t="s">
        <v>45</v>
      </c>
      <c r="O42" s="35">
        <v>1</v>
      </c>
      <c r="P42" s="25">
        <v>3000</v>
      </c>
      <c r="Q42" s="14" t="s">
        <v>34</v>
      </c>
      <c r="R42" s="39">
        <v>0.5</v>
      </c>
      <c r="S42" s="25">
        <v>1500</v>
      </c>
      <c r="T42" s="25"/>
    </row>
    <row r="43" spans="1:20">
      <c r="A43" s="17">
        <v>41</v>
      </c>
      <c r="B43" s="14" t="s">
        <v>96</v>
      </c>
      <c r="C43" s="21">
        <v>2014880016</v>
      </c>
      <c r="D43" s="29" t="s">
        <v>21</v>
      </c>
      <c r="E43" s="18" t="s">
        <v>61</v>
      </c>
      <c r="F43" s="28" t="s">
        <v>97</v>
      </c>
      <c r="G43" s="20" t="s">
        <v>23</v>
      </c>
      <c r="H43" s="14" t="s">
        <v>31</v>
      </c>
      <c r="I43" s="14" t="s">
        <v>25</v>
      </c>
      <c r="J43" s="14" t="s">
        <v>26</v>
      </c>
      <c r="K43" s="29" t="s">
        <v>27</v>
      </c>
      <c r="M43" s="31">
        <v>800</v>
      </c>
      <c r="N43" s="14" t="s">
        <v>28</v>
      </c>
      <c r="O43" s="35">
        <v>0.7</v>
      </c>
      <c r="P43" s="31">
        <v>560</v>
      </c>
      <c r="Q43" s="14" t="s">
        <v>29</v>
      </c>
      <c r="R43" s="39">
        <v>1</v>
      </c>
      <c r="S43" s="25">
        <v>560</v>
      </c>
      <c r="T43" s="25" t="s">
        <v>32</v>
      </c>
    </row>
    <row r="44" ht="28.5" spans="1:20">
      <c r="A44" s="17">
        <v>42</v>
      </c>
      <c r="B44" s="14" t="s">
        <v>98</v>
      </c>
      <c r="C44" s="21">
        <v>2020560002</v>
      </c>
      <c r="D44" s="29" t="s">
        <v>21</v>
      </c>
      <c r="E44" s="14" t="s">
        <v>99</v>
      </c>
      <c r="F44" s="32" t="s">
        <v>100</v>
      </c>
      <c r="G44" s="31" t="s">
        <v>44</v>
      </c>
      <c r="H44" s="14" t="s">
        <v>24</v>
      </c>
      <c r="I44" s="14" t="s">
        <v>40</v>
      </c>
      <c r="J44" s="14" t="s">
        <v>32</v>
      </c>
      <c r="K44" s="29" t="s">
        <v>33</v>
      </c>
      <c r="M44" s="31">
        <v>1000</v>
      </c>
      <c r="N44" s="14" t="s">
        <v>45</v>
      </c>
      <c r="O44" s="35">
        <v>1</v>
      </c>
      <c r="P44" s="25">
        <v>1000</v>
      </c>
      <c r="Q44" s="14" t="s">
        <v>29</v>
      </c>
      <c r="R44" s="39">
        <v>1</v>
      </c>
      <c r="S44" s="25">
        <v>1000</v>
      </c>
      <c r="T44" s="25"/>
    </row>
    <row r="45" ht="28.5" spans="1:20">
      <c r="A45" s="17">
        <v>43</v>
      </c>
      <c r="B45" s="14" t="s">
        <v>98</v>
      </c>
      <c r="C45" s="21">
        <v>2020560002</v>
      </c>
      <c r="D45" s="29" t="s">
        <v>21</v>
      </c>
      <c r="E45" s="14" t="s">
        <v>101</v>
      </c>
      <c r="F45" s="32" t="s">
        <v>100</v>
      </c>
      <c r="G45" s="31" t="s">
        <v>44</v>
      </c>
      <c r="H45" s="14" t="s">
        <v>24</v>
      </c>
      <c r="I45" s="14" t="s">
        <v>40</v>
      </c>
      <c r="J45" s="14" t="s">
        <v>32</v>
      </c>
      <c r="K45" s="29" t="s">
        <v>33</v>
      </c>
      <c r="M45" s="31">
        <v>1000</v>
      </c>
      <c r="N45" s="14" t="s">
        <v>45</v>
      </c>
      <c r="O45" s="35">
        <v>1</v>
      </c>
      <c r="P45" s="31">
        <v>1000</v>
      </c>
      <c r="Q45" s="14" t="s">
        <v>34</v>
      </c>
      <c r="R45" s="40">
        <v>0.5</v>
      </c>
      <c r="S45" s="25">
        <v>500</v>
      </c>
      <c r="T45" s="25"/>
    </row>
    <row r="46" spans="1:20">
      <c r="A46" s="17">
        <v>44</v>
      </c>
      <c r="B46" s="14" t="s">
        <v>102</v>
      </c>
      <c r="C46" s="21" t="s">
        <v>103</v>
      </c>
      <c r="D46" s="29" t="s">
        <v>21</v>
      </c>
      <c r="E46" s="14" t="s">
        <v>39</v>
      </c>
      <c r="F46" s="32">
        <v>45778</v>
      </c>
      <c r="G46" s="31" t="str">
        <f>VLOOKUP(E46,'[2]表1.校区竞赛认定目录（2025年）'!B:C,2,0)</f>
        <v>二类</v>
      </c>
      <c r="H46" s="14" t="s">
        <v>24</v>
      </c>
      <c r="I46" s="14" t="s">
        <v>104</v>
      </c>
      <c r="J46" s="14" t="s">
        <v>32</v>
      </c>
      <c r="K46" s="29" t="s">
        <v>33</v>
      </c>
      <c r="M46" s="20">
        <v>3000</v>
      </c>
      <c r="N46" s="14" t="s">
        <v>28</v>
      </c>
      <c r="O46" s="35">
        <v>0.67</v>
      </c>
      <c r="P46" s="25">
        <f t="shared" ref="P46:P48" si="2">M46*O46</f>
        <v>2010</v>
      </c>
      <c r="Q46" s="14" t="s">
        <v>29</v>
      </c>
      <c r="R46" s="39">
        <v>1</v>
      </c>
      <c r="S46" s="25">
        <f t="shared" ref="S46:S48" si="3">P46*R46</f>
        <v>2010</v>
      </c>
      <c r="T46" s="25"/>
    </row>
    <row r="47" spans="1:20">
      <c r="A47" s="17">
        <v>45</v>
      </c>
      <c r="B47" s="14" t="s">
        <v>105</v>
      </c>
      <c r="C47" s="21" t="s">
        <v>106</v>
      </c>
      <c r="D47" s="29" t="s">
        <v>21</v>
      </c>
      <c r="E47" s="14" t="s">
        <v>39</v>
      </c>
      <c r="F47" s="32">
        <v>45778</v>
      </c>
      <c r="G47" s="31" t="str">
        <f>VLOOKUP(E47,'[2]表1.校区竞赛认定目录（2025年）'!B:C,2,0)</f>
        <v>二类</v>
      </c>
      <c r="H47" s="14" t="s">
        <v>24</v>
      </c>
      <c r="I47" s="14" t="s">
        <v>104</v>
      </c>
      <c r="J47" s="14" t="s">
        <v>32</v>
      </c>
      <c r="K47" s="29" t="s">
        <v>33</v>
      </c>
      <c r="M47" s="20">
        <v>3000</v>
      </c>
      <c r="N47" s="14" t="s">
        <v>28</v>
      </c>
      <c r="O47" s="35">
        <v>0.33</v>
      </c>
      <c r="P47" s="31">
        <f t="shared" si="2"/>
        <v>990</v>
      </c>
      <c r="Q47" s="14" t="s">
        <v>29</v>
      </c>
      <c r="R47" s="40">
        <v>1</v>
      </c>
      <c r="S47" s="25">
        <f t="shared" si="3"/>
        <v>990</v>
      </c>
      <c r="T47" s="25"/>
    </row>
    <row r="48" spans="1:20">
      <c r="A48" s="17">
        <v>46</v>
      </c>
      <c r="B48" s="14" t="s">
        <v>107</v>
      </c>
      <c r="C48" s="21" t="s">
        <v>108</v>
      </c>
      <c r="D48" s="29" t="s">
        <v>21</v>
      </c>
      <c r="E48" s="14" t="s">
        <v>39</v>
      </c>
      <c r="F48" s="32">
        <v>45778</v>
      </c>
      <c r="G48" s="31" t="str">
        <f>VLOOKUP(E48,'[2]表1.校区竞赛认定目录（2025年）'!B:C,2,0)</f>
        <v>二类</v>
      </c>
      <c r="H48" s="14" t="s">
        <v>24</v>
      </c>
      <c r="I48" s="14" t="s">
        <v>40</v>
      </c>
      <c r="J48" s="14" t="s">
        <v>32</v>
      </c>
      <c r="K48" s="29" t="s">
        <v>33</v>
      </c>
      <c r="M48" s="31">
        <v>1000</v>
      </c>
      <c r="N48" s="14" t="s">
        <v>45</v>
      </c>
      <c r="O48" s="35">
        <v>1</v>
      </c>
      <c r="P48" s="25">
        <f t="shared" si="2"/>
        <v>1000</v>
      </c>
      <c r="Q48" s="14" t="s">
        <v>29</v>
      </c>
      <c r="R48" s="39">
        <v>1</v>
      </c>
      <c r="S48" s="25">
        <f t="shared" si="3"/>
        <v>1000</v>
      </c>
      <c r="T48" s="25"/>
    </row>
    <row r="49" spans="1:20">
      <c r="A49" s="17">
        <v>47</v>
      </c>
      <c r="B49" s="14" t="s">
        <v>109</v>
      </c>
      <c r="C49" s="21" t="s">
        <v>110</v>
      </c>
      <c r="D49" s="29" t="s">
        <v>21</v>
      </c>
      <c r="E49" s="14" t="s">
        <v>39</v>
      </c>
      <c r="F49" s="32">
        <v>45778</v>
      </c>
      <c r="G49" s="31" t="str">
        <f>VLOOKUP(E49,'[2]表1.校区竞赛认定目录（2025年）'!B:C,2,0)</f>
        <v>二类</v>
      </c>
      <c r="H49" s="14" t="s">
        <v>24</v>
      </c>
      <c r="I49" s="14" t="s">
        <v>40</v>
      </c>
      <c r="J49" s="14" t="s">
        <v>32</v>
      </c>
      <c r="K49" s="29" t="s">
        <v>33</v>
      </c>
      <c r="M49" s="31">
        <v>1000</v>
      </c>
      <c r="N49" s="14" t="s">
        <v>45</v>
      </c>
      <c r="O49" s="35">
        <v>1</v>
      </c>
      <c r="P49" s="31">
        <f t="shared" ref="P49" si="4">M49*O49</f>
        <v>1000</v>
      </c>
      <c r="Q49" s="14" t="s">
        <v>29</v>
      </c>
      <c r="R49" s="40">
        <v>1</v>
      </c>
      <c r="S49" s="25">
        <f t="shared" ref="S49" si="5">P49*R49</f>
        <v>1000</v>
      </c>
      <c r="T49" s="25"/>
    </row>
    <row r="50" spans="1:20">
      <c r="A50" s="17">
        <v>48</v>
      </c>
      <c r="B50" s="14" t="s">
        <v>111</v>
      </c>
      <c r="C50" s="21">
        <v>2024592121</v>
      </c>
      <c r="D50" s="29" t="s">
        <v>21</v>
      </c>
      <c r="E50" s="18" t="s">
        <v>30</v>
      </c>
      <c r="F50" s="32">
        <v>45889</v>
      </c>
      <c r="G50" s="31" t="s">
        <v>44</v>
      </c>
      <c r="H50" s="14" t="s">
        <v>24</v>
      </c>
      <c r="I50" s="14" t="s">
        <v>25</v>
      </c>
      <c r="J50" s="14" t="s">
        <v>32</v>
      </c>
      <c r="K50" s="29" t="s">
        <v>33</v>
      </c>
      <c r="M50" s="20">
        <v>1500</v>
      </c>
      <c r="N50" s="14" t="s">
        <v>112</v>
      </c>
      <c r="O50" s="35">
        <v>1</v>
      </c>
      <c r="P50" s="31">
        <v>1500</v>
      </c>
      <c r="Q50" s="14" t="s">
        <v>29</v>
      </c>
      <c r="R50" s="40">
        <v>1</v>
      </c>
      <c r="S50" s="25">
        <v>1000</v>
      </c>
      <c r="T50" s="25"/>
    </row>
    <row r="51" ht="28.5" spans="1:20">
      <c r="A51" s="17">
        <v>49</v>
      </c>
      <c r="B51" s="14" t="s">
        <v>113</v>
      </c>
      <c r="C51" s="21">
        <v>2024591105</v>
      </c>
      <c r="D51" s="29" t="s">
        <v>21</v>
      </c>
      <c r="E51" s="14" t="s">
        <v>37</v>
      </c>
      <c r="F51" s="32" t="s">
        <v>97</v>
      </c>
      <c r="G51" s="25" t="s">
        <v>44</v>
      </c>
      <c r="H51" s="14" t="s">
        <v>24</v>
      </c>
      <c r="I51" s="14" t="s">
        <v>25</v>
      </c>
      <c r="J51" s="14" t="s">
        <v>26</v>
      </c>
      <c r="K51" s="29" t="s">
        <v>27</v>
      </c>
      <c r="L51" s="25">
        <v>2000</v>
      </c>
      <c r="M51" s="25">
        <v>2000</v>
      </c>
      <c r="N51" s="14" t="s">
        <v>112</v>
      </c>
      <c r="O51" s="35">
        <v>1</v>
      </c>
      <c r="P51" s="31">
        <v>2000</v>
      </c>
      <c r="Q51" s="14" t="s">
        <v>29</v>
      </c>
      <c r="R51" s="40">
        <v>1</v>
      </c>
      <c r="S51" s="25">
        <v>2000</v>
      </c>
      <c r="T51" s="25"/>
    </row>
    <row r="52" spans="1:20">
      <c r="A52" s="33">
        <v>50</v>
      </c>
      <c r="B52" s="14" t="s">
        <v>114</v>
      </c>
      <c r="C52" s="13">
        <v>2418</v>
      </c>
      <c r="D52" s="29" t="s">
        <v>21</v>
      </c>
      <c r="E52" s="14" t="s">
        <v>61</v>
      </c>
      <c r="F52" s="32">
        <v>45566</v>
      </c>
      <c r="G52" s="31" t="s">
        <v>23</v>
      </c>
      <c r="H52" s="14" t="s">
        <v>24</v>
      </c>
      <c r="I52" s="14" t="s">
        <v>40</v>
      </c>
      <c r="J52" s="14" t="s">
        <v>26</v>
      </c>
      <c r="K52" s="14" t="s">
        <v>27</v>
      </c>
      <c r="M52" s="20">
        <v>2000</v>
      </c>
      <c r="N52" s="14" t="s">
        <v>28</v>
      </c>
      <c r="O52" s="35">
        <v>1</v>
      </c>
      <c r="P52" s="31">
        <v>2000</v>
      </c>
      <c r="Q52" s="14" t="s">
        <v>29</v>
      </c>
      <c r="R52" s="40">
        <v>1</v>
      </c>
      <c r="S52" s="25">
        <v>2000</v>
      </c>
      <c r="T52" s="25"/>
    </row>
    <row r="53" spans="1:20">
      <c r="A53" s="13">
        <v>51</v>
      </c>
      <c r="B53" s="14" t="s">
        <v>114</v>
      </c>
      <c r="C53" s="13">
        <v>2418</v>
      </c>
      <c r="D53" s="29" t="s">
        <v>21</v>
      </c>
      <c r="E53" s="14" t="s">
        <v>61</v>
      </c>
      <c r="F53" s="32">
        <v>45566</v>
      </c>
      <c r="G53" s="31" t="s">
        <v>23</v>
      </c>
      <c r="H53" s="14" t="s">
        <v>24</v>
      </c>
      <c r="I53" s="14" t="s">
        <v>40</v>
      </c>
      <c r="J53" s="14" t="s">
        <v>26</v>
      </c>
      <c r="K53" s="14" t="s">
        <v>27</v>
      </c>
      <c r="M53" s="20">
        <v>2000</v>
      </c>
      <c r="N53" s="14" t="s">
        <v>28</v>
      </c>
      <c r="O53" s="35">
        <v>1</v>
      </c>
      <c r="P53" s="31">
        <v>2000</v>
      </c>
      <c r="Q53" s="14" t="s">
        <v>34</v>
      </c>
      <c r="R53" s="40">
        <v>0.5</v>
      </c>
      <c r="S53" s="25">
        <v>1000</v>
      </c>
      <c r="T53" s="25"/>
    </row>
    <row r="54" spans="1:20">
      <c r="A54" s="13">
        <v>52</v>
      </c>
      <c r="B54" s="14" t="s">
        <v>115</v>
      </c>
      <c r="C54" s="13">
        <v>2446</v>
      </c>
      <c r="D54" s="29" t="s">
        <v>21</v>
      </c>
      <c r="E54" s="14" t="s">
        <v>116</v>
      </c>
      <c r="F54" s="32">
        <v>45627</v>
      </c>
      <c r="G54" s="31" t="s">
        <v>23</v>
      </c>
      <c r="H54" s="14" t="s">
        <v>24</v>
      </c>
      <c r="I54" s="14" t="s">
        <v>40</v>
      </c>
      <c r="J54" s="14" t="s">
        <v>26</v>
      </c>
      <c r="K54" s="14" t="s">
        <v>27</v>
      </c>
      <c r="M54" s="20">
        <v>2000</v>
      </c>
      <c r="N54" s="14" t="s">
        <v>28</v>
      </c>
      <c r="O54" s="35">
        <v>1</v>
      </c>
      <c r="P54" s="31">
        <v>2000</v>
      </c>
      <c r="Q54" s="14" t="s">
        <v>29</v>
      </c>
      <c r="R54" s="40">
        <v>1</v>
      </c>
      <c r="S54" s="25">
        <v>2000</v>
      </c>
      <c r="T54" s="25"/>
    </row>
    <row r="55" spans="1:20">
      <c r="A55" s="13">
        <v>53</v>
      </c>
      <c r="B55" s="14" t="s">
        <v>115</v>
      </c>
      <c r="C55" s="13">
        <v>2446</v>
      </c>
      <c r="D55" s="29" t="s">
        <v>21</v>
      </c>
      <c r="E55" s="14" t="s">
        <v>61</v>
      </c>
      <c r="F55" s="32">
        <v>45627</v>
      </c>
      <c r="G55" s="31" t="s">
        <v>23</v>
      </c>
      <c r="H55" s="14" t="s">
        <v>31</v>
      </c>
      <c r="I55" s="14" t="s">
        <v>25</v>
      </c>
      <c r="J55" s="14" t="s">
        <v>26</v>
      </c>
      <c r="K55" s="14" t="s">
        <v>27</v>
      </c>
      <c r="M55" s="20">
        <v>800</v>
      </c>
      <c r="N55" s="14" t="s">
        <v>28</v>
      </c>
      <c r="O55" s="35">
        <v>0.3</v>
      </c>
      <c r="P55" s="25">
        <v>240</v>
      </c>
      <c r="Q55" s="14" t="s">
        <v>34</v>
      </c>
      <c r="R55" s="40">
        <v>0.5</v>
      </c>
      <c r="S55" s="25">
        <v>120</v>
      </c>
      <c r="T55" s="25"/>
    </row>
    <row r="56" spans="1:20">
      <c r="A56" s="13">
        <v>54</v>
      </c>
      <c r="B56" s="14" t="s">
        <v>117</v>
      </c>
      <c r="C56" s="13">
        <v>2018591011</v>
      </c>
      <c r="D56" s="29" t="s">
        <v>21</v>
      </c>
      <c r="E56" s="14" t="s">
        <v>37</v>
      </c>
      <c r="F56" s="32">
        <v>45788</v>
      </c>
      <c r="G56" s="31" t="s">
        <v>44</v>
      </c>
      <c r="H56" s="14" t="s">
        <v>24</v>
      </c>
      <c r="I56" s="14" t="s">
        <v>38</v>
      </c>
      <c r="J56" s="14" t="s">
        <v>26</v>
      </c>
      <c r="K56" s="14" t="s">
        <v>27</v>
      </c>
      <c r="M56" s="20">
        <v>3000</v>
      </c>
      <c r="N56" s="14" t="s">
        <v>45</v>
      </c>
      <c r="O56" s="35">
        <v>1</v>
      </c>
      <c r="P56" s="31">
        <v>3000</v>
      </c>
      <c r="Q56" s="14" t="s">
        <v>29</v>
      </c>
      <c r="R56" s="40">
        <v>1</v>
      </c>
      <c r="S56" s="25">
        <v>3000</v>
      </c>
      <c r="T56" s="25"/>
    </row>
    <row r="57" spans="1:20">
      <c r="A57" s="13">
        <v>55</v>
      </c>
      <c r="B57" s="14" t="s">
        <v>117</v>
      </c>
      <c r="C57" s="13">
        <v>2018591011</v>
      </c>
      <c r="D57" s="29" t="s">
        <v>21</v>
      </c>
      <c r="E57" s="14" t="s">
        <v>37</v>
      </c>
      <c r="F57" s="32">
        <v>45816</v>
      </c>
      <c r="G57" s="31" t="s">
        <v>44</v>
      </c>
      <c r="H57" s="14" t="s">
        <v>24</v>
      </c>
      <c r="I57" s="14" t="s">
        <v>38</v>
      </c>
      <c r="J57" s="14" t="s">
        <v>26</v>
      </c>
      <c r="K57" s="14" t="s">
        <v>27</v>
      </c>
      <c r="M57" s="20">
        <v>3000</v>
      </c>
      <c r="N57" s="14" t="s">
        <v>45</v>
      </c>
      <c r="O57" s="35">
        <v>1</v>
      </c>
      <c r="P57" s="25">
        <v>3000</v>
      </c>
      <c r="Q57" s="14" t="s">
        <v>34</v>
      </c>
      <c r="R57" s="40">
        <v>0.5</v>
      </c>
      <c r="S57" s="25">
        <v>1500</v>
      </c>
      <c r="T57" s="25"/>
    </row>
    <row r="58" spans="1:20">
      <c r="A58" s="13">
        <v>56</v>
      </c>
      <c r="B58" s="14" t="s">
        <v>118</v>
      </c>
      <c r="C58" s="13">
        <v>2022592201</v>
      </c>
      <c r="D58" s="29" t="s">
        <v>21</v>
      </c>
      <c r="E58" s="14" t="s">
        <v>37</v>
      </c>
      <c r="F58" s="32">
        <v>45788</v>
      </c>
      <c r="G58" s="31" t="s">
        <v>44</v>
      </c>
      <c r="H58" s="14" t="s">
        <v>24</v>
      </c>
      <c r="I58" s="14" t="s">
        <v>25</v>
      </c>
      <c r="J58" s="14" t="s">
        <v>26</v>
      </c>
      <c r="K58" s="14" t="s">
        <v>27</v>
      </c>
      <c r="M58" s="20">
        <v>2000</v>
      </c>
      <c r="N58" s="14" t="s">
        <v>28</v>
      </c>
      <c r="O58" s="35">
        <v>1</v>
      </c>
      <c r="P58" s="31">
        <v>2000</v>
      </c>
      <c r="Q58" s="14" t="s">
        <v>29</v>
      </c>
      <c r="R58" s="40">
        <v>1</v>
      </c>
      <c r="S58" s="25">
        <v>2000</v>
      </c>
      <c r="T58" s="25"/>
    </row>
    <row r="59" spans="1:20">
      <c r="A59" s="13">
        <v>57</v>
      </c>
      <c r="B59" s="14" t="s">
        <v>118</v>
      </c>
      <c r="C59" s="13">
        <v>2022592201</v>
      </c>
      <c r="D59" s="29" t="s">
        <v>21</v>
      </c>
      <c r="E59" s="14" t="s">
        <v>37</v>
      </c>
      <c r="F59" s="32">
        <v>45788</v>
      </c>
      <c r="G59" s="31" t="s">
        <v>44</v>
      </c>
      <c r="H59" s="14" t="s">
        <v>24</v>
      </c>
      <c r="I59" s="14" t="s">
        <v>25</v>
      </c>
      <c r="J59" s="14" t="s">
        <v>26</v>
      </c>
      <c r="K59" s="14" t="s">
        <v>27</v>
      </c>
      <c r="M59" s="20">
        <v>2000</v>
      </c>
      <c r="N59" s="14" t="s">
        <v>28</v>
      </c>
      <c r="O59" s="35">
        <v>0.5</v>
      </c>
      <c r="P59" s="25">
        <v>1000</v>
      </c>
      <c r="Q59" s="14" t="s">
        <v>34</v>
      </c>
      <c r="R59" s="40">
        <v>0.5</v>
      </c>
      <c r="S59" s="25">
        <v>500</v>
      </c>
      <c r="T59" s="2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T59" etc:filterBottomFollowUsedRange="0">
    <extLst/>
  </autoFilter>
  <mergeCells count="1">
    <mergeCell ref="A1:T1"/>
  </mergeCells>
  <dataValidations count="9">
    <dataValidation type="list" allowBlank="1" showInputMessage="1" showErrorMessage="1" sqref="E22 E43 E9:E10 E15:E17 E31:E32">
      <formula1>'表1.校区竞赛认定目录（2025年）'!$B$3:$B$126</formula1>
    </dataValidation>
    <dataValidation type="list" allowBlank="1" showInputMessage="1" showErrorMessage="1" sqref="H22 H5:H6 H9:H10 H15:H17 H31:H32 H46:H49">
      <formula1>"国家级,省部级"</formula1>
    </dataValidation>
    <dataValidation type="list" allowBlank="1" showInputMessage="1" showErrorMessage="1" sqref="I22 I5:I6 I9:I10 I15:I17 I31:I32 I46:I49">
      <formula1>"特等奖,一等奖,二等奖,三等奖"</formula1>
    </dataValidation>
    <dataValidation type="list" allowBlank="1" showInputMessage="1" showErrorMessage="1" sqref="J22 J32 J5:J6 J9:J10 J15:J17">
      <formula1>[1]表1.全国普通高校大学生竞赛排行榜!#REF!</formula1>
    </dataValidation>
    <dataValidation type="list" allowBlank="1" showInputMessage="1" showErrorMessage="1" sqref="N22 N5:N6 N9:N10 N15:N17 N31:N32 N46:N49">
      <formula1>"个人,团队"</formula1>
    </dataValidation>
    <dataValidation type="list" allowBlank="1" showInputMessage="1" showErrorMessage="1" sqref="Q22 Q5:Q6 Q9:Q10 Q15:Q17 Q31:Q32">
      <formula1>"第一项,第二项"</formula1>
    </dataValidation>
    <dataValidation type="list" allowBlank="1" showInputMessage="1" showErrorMessage="1" sqref="E5:E6">
      <formula1/>
    </dataValidation>
    <dataValidation type="list" allowBlank="1" showInputMessage="1" showErrorMessage="1" sqref="E7:E8">
      <formula1>'[1]表1.校区竞赛认定目录（2025年）'!#REF!</formula1>
    </dataValidation>
    <dataValidation type="list" allowBlank="1" showInputMessage="1" showErrorMessage="1" sqref="J46:J50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6"/>
  <sheetViews>
    <sheetView topLeftCell="A22" workbookViewId="0">
      <selection activeCell="B44" sqref="B44"/>
    </sheetView>
  </sheetViews>
  <sheetFormatPr defaultColWidth="9" defaultRowHeight="14.25" outlineLevelCol="2"/>
  <cols>
    <col min="2" max="2" width="74.3333333333333" customWidth="1"/>
    <col min="3" max="3" width="9.66666666666667" customWidth="1"/>
  </cols>
  <sheetData>
    <row r="1" ht="33" customHeight="1" spans="1:3">
      <c r="A1" s="6" t="s">
        <v>119</v>
      </c>
      <c r="B1" s="6"/>
      <c r="C1" s="6"/>
    </row>
    <row r="2" ht="15" spans="1:3">
      <c r="A2" s="7" t="s">
        <v>1</v>
      </c>
      <c r="B2" s="8" t="s">
        <v>120</v>
      </c>
      <c r="C2" s="8" t="s">
        <v>121</v>
      </c>
    </row>
    <row r="3" ht="15" spans="1:3">
      <c r="A3" s="9">
        <v>1</v>
      </c>
      <c r="B3" s="10" t="s">
        <v>61</v>
      </c>
      <c r="C3" s="11" t="s">
        <v>23</v>
      </c>
    </row>
    <row r="4" ht="15" spans="1:3">
      <c r="A4" s="9">
        <v>2</v>
      </c>
      <c r="B4" s="10" t="s">
        <v>99</v>
      </c>
      <c r="C4" s="11" t="s">
        <v>23</v>
      </c>
    </row>
    <row r="5" ht="15" spans="1:3">
      <c r="A5" s="9">
        <v>3</v>
      </c>
      <c r="B5" s="10" t="s">
        <v>116</v>
      </c>
      <c r="C5" s="11" t="s">
        <v>23</v>
      </c>
    </row>
    <row r="6" ht="15" spans="1:3">
      <c r="A6" s="9">
        <v>4</v>
      </c>
      <c r="B6" s="10" t="s">
        <v>122</v>
      </c>
      <c r="C6" s="11" t="s">
        <v>44</v>
      </c>
    </row>
    <row r="7" ht="15" spans="1:3">
      <c r="A7" s="9">
        <v>5</v>
      </c>
      <c r="B7" s="10" t="s">
        <v>123</v>
      </c>
      <c r="C7" s="11" t="s">
        <v>44</v>
      </c>
    </row>
    <row r="8" ht="15" spans="1:3">
      <c r="A8" s="9">
        <v>6</v>
      </c>
      <c r="B8" s="10" t="s">
        <v>124</v>
      </c>
      <c r="C8" s="11" t="s">
        <v>44</v>
      </c>
    </row>
    <row r="9" ht="15" spans="1:3">
      <c r="A9" s="9">
        <v>7</v>
      </c>
      <c r="B9" s="10" t="s">
        <v>125</v>
      </c>
      <c r="C9" s="11" t="s">
        <v>44</v>
      </c>
    </row>
    <row r="10" ht="15" spans="1:3">
      <c r="A10" s="9">
        <v>8</v>
      </c>
      <c r="B10" s="10" t="s">
        <v>126</v>
      </c>
      <c r="C10" s="11" t="s">
        <v>44</v>
      </c>
    </row>
    <row r="11" ht="15" spans="1:3">
      <c r="A11" s="9">
        <v>9</v>
      </c>
      <c r="B11" s="10" t="s">
        <v>127</v>
      </c>
      <c r="C11" s="11" t="s">
        <v>44</v>
      </c>
    </row>
    <row r="12" ht="15" spans="1:3">
      <c r="A12" s="9">
        <v>10</v>
      </c>
      <c r="B12" s="10" t="s">
        <v>128</v>
      </c>
      <c r="C12" s="11" t="s">
        <v>44</v>
      </c>
    </row>
    <row r="13" ht="15" spans="1:3">
      <c r="A13" s="9">
        <v>11</v>
      </c>
      <c r="B13" s="10" t="s">
        <v>129</v>
      </c>
      <c r="C13" s="11" t="s">
        <v>44</v>
      </c>
    </row>
    <row r="14" ht="29.25" spans="1:3">
      <c r="A14" s="9">
        <v>12</v>
      </c>
      <c r="B14" s="10" t="s">
        <v>130</v>
      </c>
      <c r="C14" s="11" t="s">
        <v>44</v>
      </c>
    </row>
    <row r="15" ht="15" spans="1:3">
      <c r="A15" s="9">
        <v>13</v>
      </c>
      <c r="B15" s="10" t="s">
        <v>131</v>
      </c>
      <c r="C15" s="11" t="s">
        <v>44</v>
      </c>
    </row>
    <row r="16" ht="15" spans="1:3">
      <c r="A16" s="9">
        <v>14</v>
      </c>
      <c r="B16" s="10" t="s">
        <v>132</v>
      </c>
      <c r="C16" s="11" t="s">
        <v>44</v>
      </c>
    </row>
    <row r="17" ht="15" spans="1:3">
      <c r="A17" s="9">
        <v>15</v>
      </c>
      <c r="B17" s="10" t="s">
        <v>133</v>
      </c>
      <c r="C17" s="11" t="s">
        <v>44</v>
      </c>
    </row>
    <row r="18" ht="15" spans="1:3">
      <c r="A18" s="9">
        <v>16</v>
      </c>
      <c r="B18" s="10" t="s">
        <v>52</v>
      </c>
      <c r="C18" s="11" t="s">
        <v>44</v>
      </c>
    </row>
    <row r="19" ht="15" spans="1:3">
      <c r="A19" s="9">
        <v>17</v>
      </c>
      <c r="B19" s="10" t="s">
        <v>134</v>
      </c>
      <c r="C19" s="11" t="s">
        <v>44</v>
      </c>
    </row>
    <row r="20" ht="15" spans="1:3">
      <c r="A20" s="9">
        <v>18</v>
      </c>
      <c r="B20" s="10" t="s">
        <v>135</v>
      </c>
      <c r="C20" s="11" t="s">
        <v>44</v>
      </c>
    </row>
    <row r="21" ht="15" spans="1:3">
      <c r="A21" s="9">
        <v>19</v>
      </c>
      <c r="B21" s="10" t="s">
        <v>136</v>
      </c>
      <c r="C21" s="11" t="s">
        <v>44</v>
      </c>
    </row>
    <row r="22" ht="15" spans="1:3">
      <c r="A22" s="9">
        <v>20</v>
      </c>
      <c r="B22" s="10" t="s">
        <v>137</v>
      </c>
      <c r="C22" s="11" t="s">
        <v>44</v>
      </c>
    </row>
    <row r="23" ht="15" spans="1:3">
      <c r="A23" s="9">
        <v>21</v>
      </c>
      <c r="B23" s="10" t="s">
        <v>66</v>
      </c>
      <c r="C23" s="11" t="s">
        <v>44</v>
      </c>
    </row>
    <row r="24" ht="29.25" spans="1:3">
      <c r="A24" s="9">
        <v>22</v>
      </c>
      <c r="B24" s="10" t="s">
        <v>138</v>
      </c>
      <c r="C24" s="11" t="s">
        <v>44</v>
      </c>
    </row>
    <row r="25" ht="15" spans="1:3">
      <c r="A25" s="9">
        <v>23</v>
      </c>
      <c r="B25" s="10" t="s">
        <v>139</v>
      </c>
      <c r="C25" s="11" t="s">
        <v>44</v>
      </c>
    </row>
    <row r="26" ht="15" spans="1:3">
      <c r="A26" s="9">
        <v>24</v>
      </c>
      <c r="B26" s="10" t="s">
        <v>140</v>
      </c>
      <c r="C26" s="11" t="s">
        <v>44</v>
      </c>
    </row>
    <row r="27" ht="15" spans="1:3">
      <c r="A27" s="9">
        <v>25</v>
      </c>
      <c r="B27" s="10" t="s">
        <v>141</v>
      </c>
      <c r="C27" s="11" t="s">
        <v>44</v>
      </c>
    </row>
    <row r="28" ht="15" spans="1:3">
      <c r="A28" s="9">
        <v>26</v>
      </c>
      <c r="B28" s="10" t="s">
        <v>142</v>
      </c>
      <c r="C28" s="11" t="s">
        <v>44</v>
      </c>
    </row>
    <row r="29" ht="15" spans="1:3">
      <c r="A29" s="9">
        <v>27</v>
      </c>
      <c r="B29" s="10" t="s">
        <v>143</v>
      </c>
      <c r="C29" s="11" t="s">
        <v>44</v>
      </c>
    </row>
    <row r="30" ht="15" spans="1:3">
      <c r="A30" s="9">
        <v>28</v>
      </c>
      <c r="B30" s="10" t="s">
        <v>144</v>
      </c>
      <c r="C30" s="11" t="s">
        <v>44</v>
      </c>
    </row>
    <row r="31" ht="15" spans="1:3">
      <c r="A31" s="9">
        <v>29</v>
      </c>
      <c r="B31" s="10" t="s">
        <v>145</v>
      </c>
      <c r="C31" s="11" t="s">
        <v>44</v>
      </c>
    </row>
    <row r="32" ht="15" spans="1:3">
      <c r="A32" s="9">
        <v>30</v>
      </c>
      <c r="B32" s="10" t="s">
        <v>146</v>
      </c>
      <c r="C32" s="11" t="s">
        <v>44</v>
      </c>
    </row>
    <row r="33" ht="29.25" spans="1:3">
      <c r="A33" s="9">
        <v>31</v>
      </c>
      <c r="B33" s="10" t="s">
        <v>147</v>
      </c>
      <c r="C33" s="11" t="s">
        <v>44</v>
      </c>
    </row>
    <row r="34" ht="15" spans="1:3">
      <c r="A34" s="9">
        <v>32</v>
      </c>
      <c r="B34" s="10" t="s">
        <v>148</v>
      </c>
      <c r="C34" s="11" t="s">
        <v>44</v>
      </c>
    </row>
    <row r="35" ht="15" spans="1:3">
      <c r="A35" s="9">
        <v>33</v>
      </c>
      <c r="B35" s="10" t="s">
        <v>149</v>
      </c>
      <c r="C35" s="11" t="s">
        <v>44</v>
      </c>
    </row>
    <row r="36" ht="15" spans="1:3">
      <c r="A36" s="9">
        <v>34</v>
      </c>
      <c r="B36" s="10" t="s">
        <v>150</v>
      </c>
      <c r="C36" s="11" t="s">
        <v>44</v>
      </c>
    </row>
    <row r="37" ht="15" spans="1:3">
      <c r="A37" s="9">
        <v>35</v>
      </c>
      <c r="B37" s="10" t="s">
        <v>80</v>
      </c>
      <c r="C37" s="11" t="s">
        <v>44</v>
      </c>
    </row>
    <row r="38" ht="15" spans="1:3">
      <c r="A38" s="9">
        <v>36</v>
      </c>
      <c r="B38" s="10" t="s">
        <v>151</v>
      </c>
      <c r="C38" s="11" t="s">
        <v>44</v>
      </c>
    </row>
    <row r="39" ht="15" spans="1:3">
      <c r="A39" s="9">
        <v>37</v>
      </c>
      <c r="B39" s="10" t="s">
        <v>152</v>
      </c>
      <c r="C39" s="11" t="s">
        <v>44</v>
      </c>
    </row>
    <row r="40" ht="15" spans="1:3">
      <c r="A40" s="9">
        <v>38</v>
      </c>
      <c r="B40" s="10" t="s">
        <v>153</v>
      </c>
      <c r="C40" s="11" t="s">
        <v>44</v>
      </c>
    </row>
    <row r="41" ht="15" spans="1:3">
      <c r="A41" s="9">
        <v>39</v>
      </c>
      <c r="B41" s="10" t="s">
        <v>154</v>
      </c>
      <c r="C41" s="11" t="s">
        <v>44</v>
      </c>
    </row>
    <row r="42" ht="15" spans="1:3">
      <c r="A42" s="9">
        <v>40</v>
      </c>
      <c r="B42" s="10" t="s">
        <v>155</v>
      </c>
      <c r="C42" s="11" t="s">
        <v>44</v>
      </c>
    </row>
    <row r="43" ht="15" spans="1:3">
      <c r="A43" s="9">
        <v>41</v>
      </c>
      <c r="B43" s="10" t="s">
        <v>156</v>
      </c>
      <c r="C43" s="11" t="s">
        <v>44</v>
      </c>
    </row>
    <row r="44" ht="29.25" spans="1:3">
      <c r="A44" s="9">
        <v>42</v>
      </c>
      <c r="B44" s="10" t="s">
        <v>37</v>
      </c>
      <c r="C44" s="11" t="s">
        <v>44</v>
      </c>
    </row>
    <row r="45" ht="15" spans="1:3">
      <c r="A45" s="9">
        <v>43</v>
      </c>
      <c r="B45" s="10" t="s">
        <v>157</v>
      </c>
      <c r="C45" s="11" t="s">
        <v>44</v>
      </c>
    </row>
    <row r="46" ht="15" spans="1:3">
      <c r="A46" s="9">
        <v>44</v>
      </c>
      <c r="B46" s="10" t="s">
        <v>158</v>
      </c>
      <c r="C46" s="11" t="s">
        <v>44</v>
      </c>
    </row>
    <row r="47" ht="15" spans="1:3">
      <c r="A47" s="9">
        <v>45</v>
      </c>
      <c r="B47" s="10" t="s">
        <v>159</v>
      </c>
      <c r="C47" s="11" t="s">
        <v>44</v>
      </c>
    </row>
    <row r="48" ht="15" spans="1:3">
      <c r="A48" s="9">
        <v>46</v>
      </c>
      <c r="B48" s="10" t="s">
        <v>160</v>
      </c>
      <c r="C48" s="11" t="s">
        <v>44</v>
      </c>
    </row>
    <row r="49" ht="15" spans="1:3">
      <c r="A49" s="9">
        <v>47</v>
      </c>
      <c r="B49" s="10" t="s">
        <v>161</v>
      </c>
      <c r="C49" s="11" t="s">
        <v>44</v>
      </c>
    </row>
    <row r="50" ht="15" spans="1:3">
      <c r="A50" s="9">
        <v>48</v>
      </c>
      <c r="B50" s="10" t="s">
        <v>68</v>
      </c>
      <c r="C50" s="11" t="s">
        <v>44</v>
      </c>
    </row>
    <row r="51" ht="15" spans="1:3">
      <c r="A51" s="9">
        <v>49</v>
      </c>
      <c r="B51" s="10" t="s">
        <v>162</v>
      </c>
      <c r="C51" s="11" t="s">
        <v>44</v>
      </c>
    </row>
    <row r="52" ht="15" spans="1:3">
      <c r="A52" s="9">
        <v>50</v>
      </c>
      <c r="B52" s="10" t="s">
        <v>163</v>
      </c>
      <c r="C52" s="11" t="s">
        <v>44</v>
      </c>
    </row>
    <row r="53" ht="15" spans="1:3">
      <c r="A53" s="9">
        <v>51</v>
      </c>
      <c r="B53" s="10" t="s">
        <v>164</v>
      </c>
      <c r="C53" s="11" t="s">
        <v>44</v>
      </c>
    </row>
    <row r="54" ht="15" spans="1:3">
      <c r="A54" s="9">
        <v>52</v>
      </c>
      <c r="B54" s="10" t="s">
        <v>165</v>
      </c>
      <c r="C54" s="11" t="s">
        <v>44</v>
      </c>
    </row>
    <row r="55" ht="15" spans="1:3">
      <c r="A55" s="9">
        <v>53</v>
      </c>
      <c r="B55" s="10" t="s">
        <v>166</v>
      </c>
      <c r="C55" s="11" t="s">
        <v>44</v>
      </c>
    </row>
    <row r="56" ht="15" spans="1:3">
      <c r="A56" s="9">
        <v>54</v>
      </c>
      <c r="B56" s="10" t="s">
        <v>167</v>
      </c>
      <c r="C56" s="11" t="s">
        <v>44</v>
      </c>
    </row>
    <row r="57" ht="15" spans="1:3">
      <c r="A57" s="9">
        <v>55</v>
      </c>
      <c r="B57" s="10" t="s">
        <v>168</v>
      </c>
      <c r="C57" s="11" t="s">
        <v>44</v>
      </c>
    </row>
    <row r="58" ht="15" spans="1:3">
      <c r="A58" s="9">
        <v>56</v>
      </c>
      <c r="B58" s="10" t="s">
        <v>169</v>
      </c>
      <c r="C58" s="11" t="s">
        <v>44</v>
      </c>
    </row>
    <row r="59" ht="15" spans="1:3">
      <c r="A59" s="9">
        <v>57</v>
      </c>
      <c r="B59" s="10" t="s">
        <v>170</v>
      </c>
      <c r="C59" s="11" t="s">
        <v>44</v>
      </c>
    </row>
    <row r="60" ht="15" spans="1:3">
      <c r="A60" s="9">
        <v>58</v>
      </c>
      <c r="B60" s="10" t="s">
        <v>171</v>
      </c>
      <c r="C60" s="11" t="s">
        <v>44</v>
      </c>
    </row>
    <row r="61" ht="15" spans="1:3">
      <c r="A61" s="9">
        <v>59</v>
      </c>
      <c r="B61" s="10" t="s">
        <v>172</v>
      </c>
      <c r="C61" s="11" t="s">
        <v>44</v>
      </c>
    </row>
    <row r="62" ht="15" spans="1:3">
      <c r="A62" s="9">
        <v>60</v>
      </c>
      <c r="B62" s="10" t="s">
        <v>173</v>
      </c>
      <c r="C62" s="11" t="s">
        <v>44</v>
      </c>
    </row>
    <row r="63" ht="15" spans="1:3">
      <c r="A63" s="9">
        <v>61</v>
      </c>
      <c r="B63" s="10" t="s">
        <v>174</v>
      </c>
      <c r="C63" s="11" t="s">
        <v>44</v>
      </c>
    </row>
    <row r="64" ht="15" spans="1:3">
      <c r="A64" s="9">
        <v>62</v>
      </c>
      <c r="B64" s="10" t="s">
        <v>39</v>
      </c>
      <c r="C64" s="11" t="s">
        <v>44</v>
      </c>
    </row>
    <row r="65" ht="15" spans="1:3">
      <c r="A65" s="9">
        <v>63</v>
      </c>
      <c r="B65" s="10" t="s">
        <v>46</v>
      </c>
      <c r="C65" s="11" t="s">
        <v>44</v>
      </c>
    </row>
    <row r="66" ht="15" spans="1:3">
      <c r="A66" s="9">
        <v>64</v>
      </c>
      <c r="B66" s="10" t="s">
        <v>175</v>
      </c>
      <c r="C66" s="11" t="s">
        <v>44</v>
      </c>
    </row>
    <row r="67" ht="15" spans="1:3">
      <c r="A67" s="9">
        <v>65</v>
      </c>
      <c r="B67" s="10" t="s">
        <v>55</v>
      </c>
      <c r="C67" s="11" t="s">
        <v>44</v>
      </c>
    </row>
    <row r="68" ht="15" spans="1:3">
      <c r="A68" s="9">
        <v>66</v>
      </c>
      <c r="B68" s="10" t="s">
        <v>176</v>
      </c>
      <c r="C68" s="11" t="s">
        <v>44</v>
      </c>
    </row>
    <row r="69" ht="15" spans="1:3">
      <c r="A69" s="9">
        <v>67</v>
      </c>
      <c r="B69" s="10" t="s">
        <v>177</v>
      </c>
      <c r="C69" s="11" t="s">
        <v>44</v>
      </c>
    </row>
    <row r="70" ht="15" spans="1:3">
      <c r="A70" s="9">
        <v>68</v>
      </c>
      <c r="B70" s="10" t="s">
        <v>178</v>
      </c>
      <c r="C70" s="11" t="s">
        <v>44</v>
      </c>
    </row>
    <row r="71" ht="15" spans="1:3">
      <c r="A71" s="9">
        <v>69</v>
      </c>
      <c r="B71" s="10" t="s">
        <v>179</v>
      </c>
      <c r="C71" s="11" t="s">
        <v>44</v>
      </c>
    </row>
    <row r="72" ht="15" spans="1:3">
      <c r="A72" s="9">
        <v>70</v>
      </c>
      <c r="B72" s="10" t="s">
        <v>180</v>
      </c>
      <c r="C72" s="11" t="s">
        <v>44</v>
      </c>
    </row>
    <row r="73" ht="15" spans="1:3">
      <c r="A73" s="9">
        <v>71</v>
      </c>
      <c r="B73" s="10" t="s">
        <v>181</v>
      </c>
      <c r="C73" s="11" t="s">
        <v>44</v>
      </c>
    </row>
    <row r="74" ht="15" spans="1:3">
      <c r="A74" s="9">
        <v>72</v>
      </c>
      <c r="B74" s="10" t="s">
        <v>182</v>
      </c>
      <c r="C74" s="11" t="s">
        <v>44</v>
      </c>
    </row>
    <row r="75" ht="15" spans="1:3">
      <c r="A75" s="9">
        <v>73</v>
      </c>
      <c r="B75" s="10" t="s">
        <v>183</v>
      </c>
      <c r="C75" s="11" t="s">
        <v>44</v>
      </c>
    </row>
    <row r="76" ht="15" spans="1:3">
      <c r="A76" s="9">
        <v>74</v>
      </c>
      <c r="B76" s="10" t="s">
        <v>184</v>
      </c>
      <c r="C76" s="11" t="s">
        <v>44</v>
      </c>
    </row>
    <row r="77" ht="15" spans="1:3">
      <c r="A77" s="9">
        <v>75</v>
      </c>
      <c r="B77" s="10" t="s">
        <v>185</v>
      </c>
      <c r="C77" s="11" t="s">
        <v>44</v>
      </c>
    </row>
    <row r="78" ht="15" spans="1:3">
      <c r="A78" s="9">
        <v>76</v>
      </c>
      <c r="B78" s="10" t="s">
        <v>186</v>
      </c>
      <c r="C78" s="11" t="s">
        <v>44</v>
      </c>
    </row>
    <row r="79" ht="15" spans="1:3">
      <c r="A79" s="9">
        <v>77</v>
      </c>
      <c r="B79" s="10" t="s">
        <v>187</v>
      </c>
      <c r="C79" s="11" t="s">
        <v>44</v>
      </c>
    </row>
    <row r="80" ht="15" spans="1:3">
      <c r="A80" s="9">
        <v>78</v>
      </c>
      <c r="B80" s="10" t="s">
        <v>188</v>
      </c>
      <c r="C80" s="11" t="s">
        <v>44</v>
      </c>
    </row>
    <row r="81" ht="15" spans="1:3">
      <c r="A81" s="9">
        <v>79</v>
      </c>
      <c r="B81" s="10" t="s">
        <v>189</v>
      </c>
      <c r="C81" s="11" t="s">
        <v>44</v>
      </c>
    </row>
    <row r="82" ht="15" spans="1:3">
      <c r="A82" s="9">
        <v>80</v>
      </c>
      <c r="B82" s="10" t="s">
        <v>190</v>
      </c>
      <c r="C82" s="11" t="s">
        <v>44</v>
      </c>
    </row>
    <row r="83" ht="15" spans="1:3">
      <c r="A83" s="9">
        <v>81</v>
      </c>
      <c r="B83" s="10" t="s">
        <v>191</v>
      </c>
      <c r="C83" s="11" t="s">
        <v>44</v>
      </c>
    </row>
    <row r="84" ht="15" spans="1:3">
      <c r="A84" s="9">
        <v>82</v>
      </c>
      <c r="B84" s="10" t="s">
        <v>192</v>
      </c>
      <c r="C84" s="11" t="s">
        <v>44</v>
      </c>
    </row>
    <row r="85" ht="15" spans="1:3">
      <c r="A85" s="9">
        <v>83</v>
      </c>
      <c r="B85" s="10" t="s">
        <v>193</v>
      </c>
      <c r="C85" s="11" t="s">
        <v>44</v>
      </c>
    </row>
    <row r="86" ht="15" spans="1:3">
      <c r="A86" s="9">
        <v>84</v>
      </c>
      <c r="B86" s="10" t="s">
        <v>194</v>
      </c>
      <c r="C86" s="11" t="s">
        <v>44</v>
      </c>
    </row>
    <row r="87" ht="15" spans="1:3">
      <c r="A87" s="9">
        <v>85</v>
      </c>
      <c r="B87" s="10" t="s">
        <v>57</v>
      </c>
      <c r="C87" s="11" t="s">
        <v>44</v>
      </c>
    </row>
    <row r="88" ht="15" spans="1:3">
      <c r="A88" s="9">
        <v>86</v>
      </c>
      <c r="B88" s="10" t="s">
        <v>195</v>
      </c>
      <c r="C88" s="11" t="s">
        <v>44</v>
      </c>
    </row>
    <row r="89" ht="15" spans="1:3">
      <c r="A89" s="9">
        <v>87</v>
      </c>
      <c r="B89" s="10" t="s">
        <v>196</v>
      </c>
      <c r="C89" s="11" t="s">
        <v>44</v>
      </c>
    </row>
    <row r="90" ht="15" spans="1:3">
      <c r="A90" s="9">
        <v>88</v>
      </c>
      <c r="B90" s="10" t="s">
        <v>49</v>
      </c>
      <c r="C90" s="11" t="s">
        <v>44</v>
      </c>
    </row>
    <row r="91" ht="15" spans="1:3">
      <c r="A91" s="9">
        <v>89</v>
      </c>
      <c r="B91" s="10" t="s">
        <v>197</v>
      </c>
      <c r="C91" s="11" t="s">
        <v>44</v>
      </c>
    </row>
    <row r="92" ht="15" spans="1:3">
      <c r="A92" s="9">
        <v>90</v>
      </c>
      <c r="B92" s="10" t="s">
        <v>198</v>
      </c>
      <c r="C92" s="11" t="s">
        <v>44</v>
      </c>
    </row>
    <row r="93" ht="15" spans="1:3">
      <c r="A93" s="9">
        <v>91</v>
      </c>
      <c r="B93" s="10" t="s">
        <v>199</v>
      </c>
      <c r="C93" s="11" t="s">
        <v>44</v>
      </c>
    </row>
    <row r="94" ht="15" spans="1:3">
      <c r="A94" s="9">
        <v>92</v>
      </c>
      <c r="B94" s="10" t="s">
        <v>200</v>
      </c>
      <c r="C94" s="11" t="s">
        <v>44</v>
      </c>
    </row>
    <row r="95" ht="15" spans="1:3">
      <c r="A95" s="9">
        <v>93</v>
      </c>
      <c r="B95" s="10" t="s">
        <v>201</v>
      </c>
      <c r="C95" s="11" t="s">
        <v>44</v>
      </c>
    </row>
    <row r="96" ht="15" spans="1:3">
      <c r="A96" s="9">
        <v>94</v>
      </c>
      <c r="B96" s="10" t="s">
        <v>202</v>
      </c>
      <c r="C96" s="11" t="s">
        <v>44</v>
      </c>
    </row>
    <row r="97" ht="15" spans="1:3">
      <c r="A97" s="9">
        <v>95</v>
      </c>
      <c r="B97" s="10" t="s">
        <v>203</v>
      </c>
      <c r="C97" s="11" t="s">
        <v>44</v>
      </c>
    </row>
    <row r="98" ht="15" spans="1:3">
      <c r="A98" s="9">
        <v>96</v>
      </c>
      <c r="B98" s="10" t="s">
        <v>204</v>
      </c>
      <c r="C98" s="11" t="s">
        <v>44</v>
      </c>
    </row>
    <row r="99" ht="15" spans="1:3">
      <c r="A99" s="9">
        <v>97</v>
      </c>
      <c r="B99" s="12" t="s">
        <v>205</v>
      </c>
      <c r="C99" s="11" t="s">
        <v>44</v>
      </c>
    </row>
    <row r="100" ht="15" spans="1:3">
      <c r="A100" s="9">
        <v>98</v>
      </c>
      <c r="B100" s="10" t="s">
        <v>78</v>
      </c>
      <c r="C100" s="11" t="s">
        <v>44</v>
      </c>
    </row>
    <row r="101" ht="15" spans="1:3">
      <c r="A101" s="9">
        <v>99</v>
      </c>
      <c r="B101" s="10" t="s">
        <v>206</v>
      </c>
      <c r="C101" s="11" t="s">
        <v>44</v>
      </c>
    </row>
    <row r="102" ht="15" spans="1:3">
      <c r="A102" s="9">
        <v>100</v>
      </c>
      <c r="B102" s="10" t="s">
        <v>207</v>
      </c>
      <c r="C102" s="11" t="s">
        <v>44</v>
      </c>
    </row>
    <row r="103" ht="15" spans="1:3">
      <c r="A103" s="9">
        <v>101</v>
      </c>
      <c r="B103" s="10" t="s">
        <v>208</v>
      </c>
      <c r="C103" s="11" t="s">
        <v>44</v>
      </c>
    </row>
    <row r="104" ht="15" spans="1:3">
      <c r="A104" s="9">
        <v>102</v>
      </c>
      <c r="B104" s="10" t="s">
        <v>209</v>
      </c>
      <c r="C104" s="11" t="s">
        <v>44</v>
      </c>
    </row>
    <row r="105" ht="15" spans="1:3">
      <c r="A105" s="9">
        <v>103</v>
      </c>
      <c r="B105" s="10" t="s">
        <v>210</v>
      </c>
      <c r="C105" s="11" t="s">
        <v>44</v>
      </c>
    </row>
    <row r="106" ht="15" spans="1:3">
      <c r="A106" s="9">
        <v>104</v>
      </c>
      <c r="B106" s="10" t="s">
        <v>211</v>
      </c>
      <c r="C106" s="11" t="s">
        <v>44</v>
      </c>
    </row>
    <row r="107" ht="15" spans="1:3">
      <c r="A107" s="9">
        <v>105</v>
      </c>
      <c r="B107" s="10" t="s">
        <v>212</v>
      </c>
      <c r="C107" s="11" t="s">
        <v>44</v>
      </c>
    </row>
    <row r="108" ht="15" spans="1:3">
      <c r="A108" s="9">
        <v>106</v>
      </c>
      <c r="B108" s="10" t="s">
        <v>213</v>
      </c>
      <c r="C108" s="11" t="s">
        <v>44</v>
      </c>
    </row>
    <row r="109" ht="15" spans="1:3">
      <c r="A109" s="9">
        <v>107</v>
      </c>
      <c r="B109" s="10" t="s">
        <v>214</v>
      </c>
      <c r="C109" s="11" t="s">
        <v>44</v>
      </c>
    </row>
    <row r="110" ht="15" spans="1:3">
      <c r="A110" s="9">
        <v>108</v>
      </c>
      <c r="B110" s="10" t="s">
        <v>215</v>
      </c>
      <c r="C110" s="11" t="s">
        <v>44</v>
      </c>
    </row>
    <row r="111" ht="15" spans="1:3">
      <c r="A111" s="9">
        <v>109</v>
      </c>
      <c r="B111" s="10" t="s">
        <v>216</v>
      </c>
      <c r="C111" s="11" t="s">
        <v>44</v>
      </c>
    </row>
    <row r="112" ht="15" spans="1:3">
      <c r="A112" s="9">
        <v>110</v>
      </c>
      <c r="B112" s="10" t="s">
        <v>217</v>
      </c>
      <c r="C112" s="11" t="s">
        <v>44</v>
      </c>
    </row>
    <row r="113" ht="15" spans="1:3">
      <c r="A113" s="9">
        <v>111</v>
      </c>
      <c r="B113" s="10" t="s">
        <v>218</v>
      </c>
      <c r="C113" s="11" t="s">
        <v>44</v>
      </c>
    </row>
    <row r="114" ht="15" spans="1:3">
      <c r="A114" s="9">
        <v>112</v>
      </c>
      <c r="B114" s="10" t="s">
        <v>219</v>
      </c>
      <c r="C114" s="11" t="s">
        <v>44</v>
      </c>
    </row>
    <row r="115" ht="15" spans="1:3">
      <c r="A115" s="9">
        <v>113</v>
      </c>
      <c r="B115" s="10" t="s">
        <v>220</v>
      </c>
      <c r="C115" s="11" t="s">
        <v>44</v>
      </c>
    </row>
    <row r="116" ht="15" spans="1:3">
      <c r="A116" s="9">
        <v>114</v>
      </c>
      <c r="B116" s="10" t="s">
        <v>221</v>
      </c>
      <c r="C116" s="11" t="s">
        <v>44</v>
      </c>
    </row>
    <row r="117" ht="15" spans="1:3">
      <c r="A117" s="9">
        <v>115</v>
      </c>
      <c r="B117" s="10" t="s">
        <v>222</v>
      </c>
      <c r="C117" s="11" t="s">
        <v>44</v>
      </c>
    </row>
    <row r="118" ht="15" spans="1:3">
      <c r="A118" s="9">
        <v>116</v>
      </c>
      <c r="B118" s="10" t="s">
        <v>223</v>
      </c>
      <c r="C118" s="11" t="s">
        <v>44</v>
      </c>
    </row>
    <row r="119" ht="15" spans="1:3">
      <c r="A119" s="9">
        <v>117</v>
      </c>
      <c r="B119" s="10" t="s">
        <v>224</v>
      </c>
      <c r="C119" s="11" t="s">
        <v>44</v>
      </c>
    </row>
    <row r="120" ht="15" spans="1:3">
      <c r="A120" s="9">
        <v>118</v>
      </c>
      <c r="B120" s="10" t="s">
        <v>225</v>
      </c>
      <c r="C120" s="11" t="s">
        <v>44</v>
      </c>
    </row>
    <row r="121" ht="15" spans="1:3">
      <c r="A121" s="9">
        <v>119</v>
      </c>
      <c r="B121" s="10" t="s">
        <v>226</v>
      </c>
      <c r="C121" s="11" t="s">
        <v>44</v>
      </c>
    </row>
    <row r="122" ht="15" spans="1:3">
      <c r="A122" s="9">
        <v>120</v>
      </c>
      <c r="B122" s="10" t="s">
        <v>227</v>
      </c>
      <c r="C122" s="11" t="s">
        <v>44</v>
      </c>
    </row>
    <row r="123" ht="15" spans="1:3">
      <c r="A123" s="9">
        <v>121</v>
      </c>
      <c r="B123" s="10" t="s">
        <v>228</v>
      </c>
      <c r="C123" s="11" t="s">
        <v>44</v>
      </c>
    </row>
    <row r="124" ht="15" spans="1:3">
      <c r="A124" s="9">
        <v>122</v>
      </c>
      <c r="B124" s="10" t="s">
        <v>229</v>
      </c>
      <c r="C124" s="11" t="s">
        <v>44</v>
      </c>
    </row>
    <row r="125" ht="15" spans="1:3">
      <c r="A125" s="9">
        <v>123</v>
      </c>
      <c r="B125" s="10" t="s">
        <v>230</v>
      </c>
      <c r="C125" s="11" t="s">
        <v>44</v>
      </c>
    </row>
    <row r="126" ht="15" spans="1:3">
      <c r="A126" s="9"/>
      <c r="B126" s="10" t="s">
        <v>86</v>
      </c>
      <c r="C126" s="11" t="s">
        <v>87</v>
      </c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B7" sqref="B7"/>
    </sheetView>
  </sheetViews>
  <sheetFormatPr defaultColWidth="9" defaultRowHeight="14.25" outlineLevelCol="3"/>
  <cols>
    <col min="1" max="1" width="28.1333333333333" customWidth="1"/>
    <col min="2" max="2" width="30.1333333333333" customWidth="1"/>
    <col min="4" max="4" width="11.3333333333333" customWidth="1"/>
  </cols>
  <sheetData>
    <row r="1" ht="15.75" spans="1:4">
      <c r="A1" s="1" t="s">
        <v>231</v>
      </c>
      <c r="B1" s="1" t="s">
        <v>232</v>
      </c>
      <c r="C1" s="1" t="s">
        <v>233</v>
      </c>
      <c r="D1" s="1" t="s">
        <v>234</v>
      </c>
    </row>
    <row r="2" spans="1:4">
      <c r="A2" s="2" t="s">
        <v>235</v>
      </c>
      <c r="B2" s="2" t="s">
        <v>236</v>
      </c>
      <c r="C2" s="2">
        <v>1</v>
      </c>
      <c r="D2" s="2">
        <v>5000</v>
      </c>
    </row>
    <row r="3" spans="1:4">
      <c r="A3" s="2" t="s">
        <v>237</v>
      </c>
      <c r="B3" s="2" t="s">
        <v>238</v>
      </c>
      <c r="C3" s="2">
        <v>2</v>
      </c>
      <c r="D3" s="2">
        <v>3000</v>
      </c>
    </row>
    <row r="4" spans="1:4">
      <c r="A4" s="2" t="s">
        <v>239</v>
      </c>
      <c r="B4" s="2" t="s">
        <v>240</v>
      </c>
      <c r="C4" s="2">
        <v>3</v>
      </c>
      <c r="D4" s="2">
        <v>2000</v>
      </c>
    </row>
    <row r="5" spans="1:4">
      <c r="A5" s="2" t="s">
        <v>241</v>
      </c>
      <c r="B5" s="2"/>
      <c r="C5" s="2">
        <v>4</v>
      </c>
      <c r="D5" s="2">
        <v>1000</v>
      </c>
    </row>
    <row r="6" spans="1:4">
      <c r="A6" s="3" t="s">
        <v>242</v>
      </c>
      <c r="B6" s="3" t="s">
        <v>243</v>
      </c>
      <c r="C6" s="3">
        <v>5</v>
      </c>
      <c r="D6" s="3">
        <v>1000</v>
      </c>
    </row>
    <row r="7" spans="1:4">
      <c r="A7" s="3" t="s">
        <v>244</v>
      </c>
      <c r="B7" s="3" t="s">
        <v>245</v>
      </c>
      <c r="C7" s="3">
        <v>6</v>
      </c>
      <c r="D7" s="3">
        <v>800</v>
      </c>
    </row>
    <row r="8" spans="1:4">
      <c r="A8" s="2"/>
      <c r="B8" s="2"/>
      <c r="C8" s="2"/>
      <c r="D8" s="2"/>
    </row>
    <row r="9" spans="1:4">
      <c r="A9" s="2" t="s">
        <v>246</v>
      </c>
      <c r="B9" s="2" t="s">
        <v>247</v>
      </c>
      <c r="C9" s="2">
        <v>7</v>
      </c>
      <c r="D9" s="2">
        <v>3000</v>
      </c>
    </row>
    <row r="10" spans="1:4">
      <c r="A10" s="2" t="s">
        <v>248</v>
      </c>
      <c r="B10" s="2" t="s">
        <v>249</v>
      </c>
      <c r="C10" s="2">
        <v>8</v>
      </c>
      <c r="D10" s="2">
        <v>2000</v>
      </c>
    </row>
    <row r="11" spans="1:4">
      <c r="A11" s="2" t="s">
        <v>250</v>
      </c>
      <c r="B11" s="2" t="s">
        <v>251</v>
      </c>
      <c r="C11" s="2">
        <v>9</v>
      </c>
      <c r="D11" s="2">
        <v>1500</v>
      </c>
    </row>
    <row r="12" spans="1:4">
      <c r="A12" s="2" t="s">
        <v>252</v>
      </c>
      <c r="B12" s="2"/>
      <c r="C12" s="2">
        <v>10</v>
      </c>
      <c r="D12" s="2">
        <v>1000</v>
      </c>
    </row>
    <row r="13" spans="1:4">
      <c r="A13" s="3" t="s">
        <v>253</v>
      </c>
      <c r="B13" s="3" t="s">
        <v>254</v>
      </c>
      <c r="C13" s="3">
        <v>11</v>
      </c>
      <c r="D13" s="3">
        <v>800</v>
      </c>
    </row>
    <row r="14" spans="1:4">
      <c r="A14" s="3" t="s">
        <v>255</v>
      </c>
      <c r="B14" s="3" t="s">
        <v>256</v>
      </c>
      <c r="C14" s="3">
        <v>12</v>
      </c>
      <c r="D14" s="3">
        <v>600</v>
      </c>
    </row>
    <row r="15" spans="1:4">
      <c r="A15" s="2"/>
      <c r="B15" s="2"/>
      <c r="C15" s="2"/>
      <c r="D15" s="2"/>
    </row>
    <row r="16" spans="1:4">
      <c r="A16" s="2" t="s">
        <v>257</v>
      </c>
      <c r="B16" s="2" t="s">
        <v>257</v>
      </c>
      <c r="C16" s="2">
        <v>13</v>
      </c>
      <c r="D16" s="4" t="s">
        <v>258</v>
      </c>
    </row>
    <row r="17" hidden="1" spans="1:4">
      <c r="A17" t="s">
        <v>236</v>
      </c>
      <c r="C17">
        <v>1</v>
      </c>
      <c r="D17">
        <v>5000</v>
      </c>
    </row>
    <row r="18" hidden="1" spans="1:4">
      <c r="A18" t="s">
        <v>238</v>
      </c>
      <c r="C18">
        <v>2</v>
      </c>
      <c r="D18">
        <v>3000</v>
      </c>
    </row>
    <row r="19" hidden="1" spans="1:4">
      <c r="A19" t="s">
        <v>240</v>
      </c>
      <c r="C19">
        <v>3</v>
      </c>
      <c r="D19">
        <v>2000</v>
      </c>
    </row>
    <row r="20" hidden="1" spans="4:4">
      <c r="D20">
        <v>1000</v>
      </c>
    </row>
    <row r="21" hidden="1" spans="1:4">
      <c r="A21" s="5" t="s">
        <v>243</v>
      </c>
      <c r="C21" s="5">
        <v>5</v>
      </c>
      <c r="D21" s="5">
        <v>1000</v>
      </c>
    </row>
    <row r="22" hidden="1" spans="1:4">
      <c r="A22" s="5" t="s">
        <v>245</v>
      </c>
      <c r="C22" s="5">
        <v>6</v>
      </c>
      <c r="D22" s="5">
        <v>800</v>
      </c>
    </row>
    <row r="23" hidden="1" spans="1:4">
      <c r="A23" t="s">
        <v>247</v>
      </c>
      <c r="C23">
        <v>7</v>
      </c>
      <c r="D23">
        <v>3000</v>
      </c>
    </row>
    <row r="24" hidden="1" spans="1:4">
      <c r="A24" t="s">
        <v>249</v>
      </c>
      <c r="C24">
        <v>8</v>
      </c>
      <c r="D24">
        <v>2000</v>
      </c>
    </row>
    <row r="25" hidden="1" spans="1:4">
      <c r="A25" t="s">
        <v>251</v>
      </c>
      <c r="C25">
        <v>9</v>
      </c>
      <c r="D25">
        <v>1500</v>
      </c>
    </row>
    <row r="26" hidden="1" spans="4:4">
      <c r="D26">
        <v>1000</v>
      </c>
    </row>
    <row r="27" hidden="1" spans="1:4">
      <c r="A27" s="5" t="s">
        <v>254</v>
      </c>
      <c r="C27" s="5">
        <v>11</v>
      </c>
      <c r="D27" s="5">
        <v>800</v>
      </c>
    </row>
    <row r="28" hidden="1" spans="1:4">
      <c r="A28" s="5" t="s">
        <v>256</v>
      </c>
      <c r="C28" s="5">
        <v>12</v>
      </c>
      <c r="D28" s="5">
        <v>600</v>
      </c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7 " / > < p i x e l a t o r L i s t   s h e e t S t i d = " 4 " / > < p i x e l a t o r L i s t   s h e e t S t i d = " 8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8 5 2 2 6 8 1 8 1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附件3 科技创新优秀指导教师信息汇总表</vt:lpstr>
      <vt:lpstr>表1.校区竞赛认定目录（2025年）</vt:lpstr>
      <vt:lpstr>表2.获奖金额及对应奖项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砖壳打工蛙</cp:lastModifiedBy>
  <dcterms:created xsi:type="dcterms:W3CDTF">2024-11-08T16:46:00Z</dcterms:created>
  <dcterms:modified xsi:type="dcterms:W3CDTF">2025-10-23T08:39:01Z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515A7E3E959FB2DFF2BEF36850363E6E_33</vt:lpwstr>
  </property>
  <property fmtid="{D5CDD505-2E9C-101B-9397-08002B2CF9AE}" pid="4" name="KSOProductBuildVer">
    <vt:lpwstr>2052-12.1.0.22529</vt:lpwstr>
  </property>
</Properties>
</file>